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C2988F06-0C16-41CD-9280-ED74AC561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Hoja1!$A$6:$Q$6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42" i="1" s="1"/>
  <c r="C12" i="1" l="1"/>
  <c r="C42" i="1" s="1"/>
  <c r="Q42" i="1" l="1"/>
  <c r="P42" i="1" l="1"/>
</calcChain>
</file>

<file path=xl/sharedStrings.xml><?xml version="1.0" encoding="utf-8"?>
<sst xmlns="http://schemas.openxmlformats.org/spreadsheetml/2006/main" count="108" uniqueCount="94">
  <si>
    <t>CONSEJO MUNICIPAL DEL DEPORTE DE TLAJOMULCO DE ZUÑIGA</t>
  </si>
  <si>
    <t xml:space="preserve">RFC: CMD -161223-U19 </t>
  </si>
  <si>
    <t>Código</t>
  </si>
  <si>
    <t>Empleado</t>
  </si>
  <si>
    <t>Sueldo</t>
  </si>
  <si>
    <t>Prima de vacaciones a tiempo</t>
  </si>
  <si>
    <t>Aguinaldo</t>
  </si>
  <si>
    <t>Ayuda para Transporte</t>
  </si>
  <si>
    <t>Ajuste de Aguinaldo</t>
  </si>
  <si>
    <t>*TOTAL* *PERCEPCIONES*</t>
  </si>
  <si>
    <t>Subs al Empleo (mes)</t>
  </si>
  <si>
    <t>I.S.R. Art142</t>
  </si>
  <si>
    <t>I.S.R. (mes)</t>
  </si>
  <si>
    <t>I.M.S.S.</t>
  </si>
  <si>
    <t>Aportacion a Pensiones del Estado</t>
  </si>
  <si>
    <t>ISR Prima vacacional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</si>
  <si>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</si>
  <si>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</si>
  <si>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</si>
  <si>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</si>
  <si>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</si>
  <si>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</si>
  <si>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</si>
  <si>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</si>
  <si>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</si>
  <si>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</si>
  <si>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</si>
  <si>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</si>
  <si>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</si>
  <si>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</si>
  <si>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</si>
  <si>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</si>
  <si>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</si>
  <si>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</si>
  <si>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036</t>
  </si>
  <si>
    <t>Dueñas Juárez Jorge Luis Rubén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</si>
  <si>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</si>
  <si>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</si>
  <si>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</si>
  <si>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</si>
  <si>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</si>
  <si>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</si>
  <si>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</si>
  <si>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</si>
  <si>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</si>
  <si>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</si>
  <si>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</si>
  <si>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</si>
  <si>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</si>
  <si>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</si>
  <si>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</si>
  <si>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</si>
  <si>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</si>
  <si>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</si>
  <si>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</si>
  <si>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</si>
  <si>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</si>
  <si>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</si>
  <si>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</si>
  <si>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</si>
  <si>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</si>
  <si>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</si>
  <si>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</si>
  <si>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</si>
  <si>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</si>
  <si>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</si>
  <si>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</si>
  <si>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</si>
  <si>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</si>
  <si>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</si>
  <si>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</si>
  <si>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</si>
  <si>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</si>
  <si>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</si>
  <si>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</si>
  <si>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</si>
  <si>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</si>
  <si>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</si>
  <si>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</si>
  <si>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</si>
  <si>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</si>
  <si>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</si>
  <si>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</si>
  <si>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</si>
  <si>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</si>
  <si>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</si>
  <si>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</si>
  <si>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</si>
  <si>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 xml:space="preserve"> </t>
  </si>
  <si>
    <t>NOMINA 1Q DICIEMBRE 2020</t>
  </si>
  <si>
    <t>AGUINALDO Y PRIMA VACACIONAL 2020</t>
  </si>
  <si>
    <t>Periodo 23 al 23 del 2020</t>
  </si>
  <si>
    <t>del 01 diciembre al 15 de diciembre del 2020</t>
  </si>
  <si>
    <t>NETO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</si>
</sst>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/>
    <xf numFmtId="49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3" fillId="0" borderId="4" xfId="0" applyNumberFormat="1" applyFont="1" applyBorder="1"/>
    <xf numFmtId="49" fontId="5" fillId="2" borderId="4" xfId="0" applyNumberFormat="1" applyFont="1" applyFill="1" applyBorder="1" applyAlignment="1">
      <alignment horizontal="left"/>
    </xf>
    <xf numFmtId="0" fontId="7" fillId="2" borderId="4" xfId="0" applyFont="1" applyFill="1" applyBorder="1"/>
    <xf numFmtId="164" fontId="5" fillId="2" borderId="4" xfId="0" applyNumberFormat="1" applyFont="1" applyFill="1" applyBorder="1"/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219075</xdr:rowOff>
    </xdr:from>
    <xdr:to>
      <xdr:col>1</xdr:col>
      <xdr:colOff>1724931</xdr:colOff>
      <xdr:row>3</xdr:row>
      <xdr:rowOff>68622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19075"/>
          <a:ext cx="1658256" cy="487722"/>
        </a:xfrm>
        <a:prstGeom prst="rect">
          <a:avLst/>
        </a:prstGeom>
      </xdr:spPr>
    </xdr:pic>
    <xdr:clientData/>
  </xdr:twoCellAnchor>
  <xdr:twoCellAnchor editAs="oneCell">
    <xdr:from>
      <xdr:col>15</xdr:col>
      <xdr:colOff>495300</xdr:colOff>
      <xdr:row>0</xdr:row>
      <xdr:rowOff>66675</xdr:rowOff>
    </xdr:from>
    <xdr:to>
      <xdr:col>16</xdr:col>
      <xdr:colOff>834156</xdr:colOff>
      <xdr:row>3</xdr:row>
      <xdr:rowOff>25960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3100" y="6667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workbookViewId="0">
      <pane xSplit="1" ySplit="5" topLeftCell="H6" activePane="bottomRight" state="frozen"/>
      <selection pane="topRight" activeCell="B1" sqref="B1"/>
      <selection pane="bottomLeft" activeCell="A9" sqref="A9"/>
      <selection pane="bottomRight" activeCell="O5" sqref="O1:R1048576"/>
    </sheetView>
  </sheetViews>
  <sheetFormatPr baseColWidth="10" defaultRowHeight="11.25" x14ac:dyDescent="0.2"/>
  <cols>
    <col min="1" max="1" width="7.7109375" style="2" customWidth="1"/>
    <col min="2" max="2" width="30.140625" style="1" customWidth="1"/>
    <col min="3" max="14" width="16" style="1" customWidth="1"/>
    <col min="15" max="18" width="20.42578125" style="1" customWidth="1"/>
    <col min="19" max="16384" width="11.42578125" style="1"/>
  </cols>
  <sheetData>
    <row r="1" spans="1:17" ht="19.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x14ac:dyDescent="0.25">
      <c r="A2" s="19" t="s">
        <v>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 x14ac:dyDescent="0.25">
      <c r="A3" s="19" t="s">
        <v>92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" customHeight="1" thickBot="1" x14ac:dyDescent="0.3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5" customFormat="1" ht="51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89</v>
      </c>
      <c r="P5" s="7" t="s">
        <v>90</v>
      </c>
      <c r="Q5" s="7" t="s">
        <v>93</v>
      </c>
    </row>
    <row r="6" spans="1:17" ht="15" customHeight="1" x14ac:dyDescent="0.2">
      <c r="A6" s="9" t="s">
        <v>46</v>
      </c>
      <c r="B6" s="10" t="s">
        <v>47</v>
      </c>
      <c r="C6" s="11">
        <v>10000.02</v>
      </c>
      <c r="D6" s="11">
        <v>1666.68</v>
      </c>
      <c r="E6" s="11">
        <v>33333.4</v>
      </c>
      <c r="F6" s="11">
        <v>0</v>
      </c>
      <c r="G6" s="11">
        <v>7071.58</v>
      </c>
      <c r="H6" s="11">
        <v>52071.68</v>
      </c>
      <c r="I6" s="11">
        <v>0</v>
      </c>
      <c r="J6" s="11">
        <v>7071.58</v>
      </c>
      <c r="K6" s="11">
        <v>1497.79</v>
      </c>
      <c r="L6" s="11">
        <v>43.15</v>
      </c>
      <c r="M6" s="11">
        <v>1150</v>
      </c>
      <c r="N6" s="11">
        <v>97.76</v>
      </c>
      <c r="O6" s="11">
        <v>7309.2</v>
      </c>
      <c r="P6" s="11">
        <v>34902.200000000004</v>
      </c>
      <c r="Q6" s="11">
        <v>42211.4</v>
      </c>
    </row>
    <row r="7" spans="1:17" ht="15" customHeight="1" x14ac:dyDescent="0.2">
      <c r="A7" s="9" t="s">
        <v>48</v>
      </c>
      <c r="B7" s="10" t="s">
        <v>49</v>
      </c>
      <c r="C7" s="11">
        <v>6690</v>
      </c>
      <c r="D7" s="11">
        <v>1115</v>
      </c>
      <c r="E7" s="11">
        <v>22300</v>
      </c>
      <c r="F7" s="11">
        <v>0</v>
      </c>
      <c r="G7" s="11">
        <v>4246.8</v>
      </c>
      <c r="H7" s="11">
        <v>34351.800000000003</v>
      </c>
      <c r="I7" s="11">
        <v>0</v>
      </c>
      <c r="J7" s="11">
        <v>4246.8</v>
      </c>
      <c r="K7" s="11">
        <v>790.77</v>
      </c>
      <c r="L7" s="11">
        <v>28.87</v>
      </c>
      <c r="M7" s="11">
        <v>769.35</v>
      </c>
      <c r="N7" s="11">
        <v>0</v>
      </c>
      <c r="O7" s="11">
        <v>5101</v>
      </c>
      <c r="P7" s="11">
        <v>23415</v>
      </c>
      <c r="Q7" s="11">
        <v>28516</v>
      </c>
    </row>
    <row r="8" spans="1:17" ht="15" customHeight="1" x14ac:dyDescent="0.2">
      <c r="A8" s="9" t="s">
        <v>50</v>
      </c>
      <c r="B8" s="10" t="s">
        <v>51</v>
      </c>
      <c r="C8" s="11">
        <v>6030</v>
      </c>
      <c r="D8" s="11">
        <v>1005</v>
      </c>
      <c r="E8" s="11">
        <v>20100</v>
      </c>
      <c r="F8" s="11">
        <v>100</v>
      </c>
      <c r="G8" s="11">
        <v>3776.88</v>
      </c>
      <c r="H8" s="11">
        <v>31011.88</v>
      </c>
      <c r="I8" s="11">
        <v>0</v>
      </c>
      <c r="J8" s="11">
        <v>3776.88</v>
      </c>
      <c r="K8" s="11">
        <v>649.79</v>
      </c>
      <c r="L8" s="11">
        <v>26.02</v>
      </c>
      <c r="M8" s="11">
        <v>693.45</v>
      </c>
      <c r="N8" s="11">
        <v>0</v>
      </c>
      <c r="O8" s="11">
        <v>3552.8</v>
      </c>
      <c r="P8" s="11">
        <v>21105</v>
      </c>
      <c r="Q8" s="11">
        <v>24657.8</v>
      </c>
    </row>
    <row r="9" spans="1:17" ht="15" customHeight="1" x14ac:dyDescent="0.2">
      <c r="A9" s="9" t="s">
        <v>42</v>
      </c>
      <c r="B9" s="10" t="s">
        <v>43</v>
      </c>
      <c r="C9" s="11">
        <v>10000.049999999999</v>
      </c>
      <c r="D9" s="11">
        <v>1666.68</v>
      </c>
      <c r="E9" s="11">
        <v>33333.5</v>
      </c>
      <c r="F9" s="11">
        <v>0</v>
      </c>
      <c r="G9" s="11">
        <v>7071.62</v>
      </c>
      <c r="H9" s="11">
        <v>52071.85</v>
      </c>
      <c r="I9" s="11">
        <v>0</v>
      </c>
      <c r="J9" s="11">
        <v>7071.62</v>
      </c>
      <c r="K9" s="11">
        <v>1497.79</v>
      </c>
      <c r="L9" s="11">
        <v>43.15</v>
      </c>
      <c r="M9" s="11">
        <v>1150.01</v>
      </c>
      <c r="N9" s="11">
        <v>97.76</v>
      </c>
      <c r="O9" s="11">
        <v>7309.2</v>
      </c>
      <c r="P9" s="11">
        <v>34902.400000000001</v>
      </c>
      <c r="Q9" s="11">
        <v>42211.6</v>
      </c>
    </row>
    <row r="10" spans="1:17" ht="15" customHeight="1" x14ac:dyDescent="0.2">
      <c r="A10" s="9" t="s">
        <v>68</v>
      </c>
      <c r="B10" s="10" t="s">
        <v>69</v>
      </c>
      <c r="C10" s="11">
        <v>8650.0499999999993</v>
      </c>
      <c r="D10" s="11">
        <v>1441.68</v>
      </c>
      <c r="E10" s="11">
        <v>16819.62</v>
      </c>
      <c r="F10" s="11">
        <v>0</v>
      </c>
      <c r="G10" s="11">
        <v>5642.35</v>
      </c>
      <c r="H10" s="11">
        <v>32553.7</v>
      </c>
      <c r="I10" s="11">
        <v>0</v>
      </c>
      <c r="J10" s="11">
        <v>5642.35</v>
      </c>
      <c r="K10" s="11">
        <v>1209.43</v>
      </c>
      <c r="L10" s="11">
        <v>37.33</v>
      </c>
      <c r="M10" s="11">
        <v>994.76</v>
      </c>
      <c r="N10" s="11">
        <v>49.7</v>
      </c>
      <c r="O10" s="11">
        <v>2607.6</v>
      </c>
      <c r="P10" s="11">
        <v>18211.600000000002</v>
      </c>
      <c r="Q10" s="11">
        <v>20819.2</v>
      </c>
    </row>
    <row r="11" spans="1:17" ht="15" customHeight="1" x14ac:dyDescent="0.2">
      <c r="A11" s="9" t="s">
        <v>52</v>
      </c>
      <c r="B11" s="10" t="s">
        <v>53</v>
      </c>
      <c r="C11" s="11">
        <v>5235</v>
      </c>
      <c r="D11" s="11">
        <v>872.5</v>
      </c>
      <c r="E11" s="11">
        <v>17450</v>
      </c>
      <c r="F11" s="11">
        <v>100</v>
      </c>
      <c r="G11" s="11">
        <v>3210.84</v>
      </c>
      <c r="H11" s="11">
        <v>26868.34</v>
      </c>
      <c r="I11" s="11">
        <v>0</v>
      </c>
      <c r="J11" s="11">
        <v>3210.84</v>
      </c>
      <c r="K11" s="11">
        <v>503.75</v>
      </c>
      <c r="L11" s="11">
        <v>22.59</v>
      </c>
      <c r="M11" s="11">
        <v>602.02</v>
      </c>
      <c r="N11" s="11">
        <v>0</v>
      </c>
      <c r="O11" s="11">
        <v>4206.6000000000004</v>
      </c>
      <c r="P11" s="11">
        <v>18322.599999999999</v>
      </c>
      <c r="Q11" s="11">
        <v>22529.200000000001</v>
      </c>
    </row>
    <row r="12" spans="1:17" ht="15" customHeight="1" x14ac:dyDescent="0.2">
      <c r="A12" s="9" t="s">
        <v>54</v>
      </c>
      <c r="B12" s="10" t="s">
        <v>55</v>
      </c>
      <c r="C12" s="11">
        <f>5235-286.95</f>
        <v>4948.05</v>
      </c>
      <c r="D12" s="11">
        <v>872.5</v>
      </c>
      <c r="E12" s="11">
        <v>13815.75</v>
      </c>
      <c r="F12" s="11">
        <v>100</v>
      </c>
      <c r="G12" s="11">
        <v>3210.84</v>
      </c>
      <c r="H12" s="11">
        <v>23234.09</v>
      </c>
      <c r="I12" s="11">
        <v>0</v>
      </c>
      <c r="J12" s="11">
        <v>3210.84</v>
      </c>
      <c r="K12" s="11">
        <v>503.75</v>
      </c>
      <c r="L12" s="11">
        <v>22.59</v>
      </c>
      <c r="M12" s="11">
        <v>602.02</v>
      </c>
      <c r="N12" s="11">
        <v>0</v>
      </c>
      <c r="O12" s="11">
        <f>2078.8-278.8</f>
        <v>1800.0000000000002</v>
      </c>
      <c r="P12" s="11">
        <v>14688.400000000001</v>
      </c>
      <c r="Q12" s="11">
        <v>16767.2</v>
      </c>
    </row>
    <row r="13" spans="1:17" s="3" customFormat="1" ht="15" customHeight="1" x14ac:dyDescent="0.2">
      <c r="A13" s="9" t="s">
        <v>70</v>
      </c>
      <c r="B13" s="10" t="s">
        <v>71</v>
      </c>
      <c r="C13" s="11">
        <v>8650.0499999999993</v>
      </c>
      <c r="D13" s="11">
        <v>1441.68</v>
      </c>
      <c r="E13" s="11">
        <v>28833.5</v>
      </c>
      <c r="F13" s="11">
        <v>0</v>
      </c>
      <c r="G13" s="11">
        <v>5642.35</v>
      </c>
      <c r="H13" s="11">
        <v>44567.58</v>
      </c>
      <c r="I13" s="11">
        <v>0</v>
      </c>
      <c r="J13" s="11">
        <v>5642.35</v>
      </c>
      <c r="K13" s="11">
        <v>1209.43</v>
      </c>
      <c r="L13" s="11">
        <v>37.33</v>
      </c>
      <c r="M13" s="11">
        <v>994.76</v>
      </c>
      <c r="N13" s="11">
        <v>49.7</v>
      </c>
      <c r="O13" s="11">
        <v>3286.8</v>
      </c>
      <c r="P13" s="11">
        <v>30225.399999999998</v>
      </c>
      <c r="Q13" s="11">
        <v>33512.199999999997</v>
      </c>
    </row>
    <row r="14" spans="1:17" ht="15" customHeight="1" x14ac:dyDescent="0.2">
      <c r="A14" s="9" t="s">
        <v>56</v>
      </c>
      <c r="B14" s="10" t="s">
        <v>57</v>
      </c>
      <c r="C14" s="11">
        <v>6630</v>
      </c>
      <c r="D14" s="11">
        <v>1105</v>
      </c>
      <c r="E14" s="11">
        <v>22100</v>
      </c>
      <c r="F14" s="11">
        <v>0</v>
      </c>
      <c r="G14" s="11">
        <v>4204.08</v>
      </c>
      <c r="H14" s="11">
        <v>34039.08</v>
      </c>
      <c r="I14" s="11">
        <v>0</v>
      </c>
      <c r="J14" s="11">
        <v>4204.08</v>
      </c>
      <c r="K14" s="11">
        <v>777.95</v>
      </c>
      <c r="L14" s="11">
        <v>28.61</v>
      </c>
      <c r="M14" s="11">
        <v>762.45</v>
      </c>
      <c r="N14" s="11">
        <v>0</v>
      </c>
      <c r="O14" s="11">
        <v>5060.8</v>
      </c>
      <c r="P14" s="11">
        <v>23205</v>
      </c>
      <c r="Q14" s="11">
        <v>28265.8</v>
      </c>
    </row>
    <row r="15" spans="1:17" ht="15" customHeight="1" x14ac:dyDescent="0.2">
      <c r="A15" s="9" t="s">
        <v>58</v>
      </c>
      <c r="B15" s="10" t="s">
        <v>59</v>
      </c>
      <c r="C15" s="11">
        <v>7362.45</v>
      </c>
      <c r="D15" s="11">
        <v>1227.08</v>
      </c>
      <c r="E15" s="11">
        <v>24541.5</v>
      </c>
      <c r="F15" s="11">
        <v>0</v>
      </c>
      <c r="G15" s="11">
        <v>4725.62</v>
      </c>
      <c r="H15" s="11">
        <v>37856.65</v>
      </c>
      <c r="I15" s="11">
        <v>0</v>
      </c>
      <c r="J15" s="11">
        <v>4725.62</v>
      </c>
      <c r="K15" s="11">
        <v>934.4</v>
      </c>
      <c r="L15" s="11">
        <v>31.77</v>
      </c>
      <c r="M15" s="11">
        <v>846.68</v>
      </c>
      <c r="N15" s="11">
        <v>3.86</v>
      </c>
      <c r="O15" s="11">
        <v>3612.6</v>
      </c>
      <c r="P15" s="11">
        <v>25764.600000000002</v>
      </c>
      <c r="Q15" s="11">
        <v>29377.200000000001</v>
      </c>
    </row>
    <row r="16" spans="1:17" ht="15" customHeight="1" x14ac:dyDescent="0.2">
      <c r="A16" s="9" t="s">
        <v>44</v>
      </c>
      <c r="B16" s="10" t="s">
        <v>45</v>
      </c>
      <c r="C16" s="11">
        <v>6429</v>
      </c>
      <c r="D16" s="11">
        <v>1071.5</v>
      </c>
      <c r="E16" s="11">
        <v>21430</v>
      </c>
      <c r="F16" s="11">
        <v>0</v>
      </c>
      <c r="G16" s="11">
        <v>4061.09</v>
      </c>
      <c r="H16" s="11">
        <v>32991.589999999997</v>
      </c>
      <c r="I16" s="11">
        <v>0</v>
      </c>
      <c r="J16" s="11">
        <v>4061.09</v>
      </c>
      <c r="K16" s="11">
        <v>735.02</v>
      </c>
      <c r="L16" s="11">
        <v>27.74</v>
      </c>
      <c r="M16" s="11">
        <v>739.34</v>
      </c>
      <c r="N16" s="11">
        <v>0</v>
      </c>
      <c r="O16" s="11">
        <v>2999.4</v>
      </c>
      <c r="P16" s="11">
        <v>22501.399999999998</v>
      </c>
      <c r="Q16" s="11">
        <v>25500.799999999999</v>
      </c>
    </row>
    <row r="17" spans="1:17" ht="15" customHeight="1" x14ac:dyDescent="0.2">
      <c r="A17" s="9" t="s">
        <v>72</v>
      </c>
      <c r="B17" s="10" t="s">
        <v>73</v>
      </c>
      <c r="C17" s="11">
        <v>7362.45</v>
      </c>
      <c r="D17" s="11">
        <v>1227.08</v>
      </c>
      <c r="E17" s="11">
        <v>24541.5</v>
      </c>
      <c r="F17" s="11">
        <v>0</v>
      </c>
      <c r="G17" s="11">
        <v>4725.62</v>
      </c>
      <c r="H17" s="11">
        <v>37856.65</v>
      </c>
      <c r="I17" s="11">
        <v>0</v>
      </c>
      <c r="J17" s="11">
        <v>4725.62</v>
      </c>
      <c r="K17" s="11">
        <v>934.4</v>
      </c>
      <c r="L17" s="11">
        <v>31.77</v>
      </c>
      <c r="M17" s="11">
        <v>846.68</v>
      </c>
      <c r="N17" s="11">
        <v>0</v>
      </c>
      <c r="O17" s="11">
        <v>5549.6</v>
      </c>
      <c r="P17" s="11">
        <v>25768.6</v>
      </c>
      <c r="Q17" s="11">
        <v>31318.2</v>
      </c>
    </row>
    <row r="18" spans="1:17" ht="15" customHeight="1" x14ac:dyDescent="0.2">
      <c r="A18" s="9" t="s">
        <v>82</v>
      </c>
      <c r="B18" s="10" t="s">
        <v>83</v>
      </c>
      <c r="C18" s="11">
        <v>10000.049999999999</v>
      </c>
      <c r="D18" s="11">
        <v>1668.68</v>
      </c>
      <c r="E18" s="11">
        <v>33333.5</v>
      </c>
      <c r="F18" s="11">
        <v>0</v>
      </c>
      <c r="G18" s="11">
        <v>7071.62</v>
      </c>
      <c r="H18" s="11">
        <v>52073.85</v>
      </c>
      <c r="I18" s="11">
        <v>0</v>
      </c>
      <c r="J18" s="11">
        <v>7071.62</v>
      </c>
      <c r="K18" s="11">
        <v>1497.79</v>
      </c>
      <c r="L18" s="11">
        <v>43.15</v>
      </c>
      <c r="M18" s="11">
        <v>1150.01</v>
      </c>
      <c r="N18" s="11">
        <v>97.76</v>
      </c>
      <c r="O18" s="11">
        <v>2308.1999999999998</v>
      </c>
      <c r="P18" s="11">
        <v>34904.400000000001</v>
      </c>
      <c r="Q18" s="11">
        <v>37212.6</v>
      </c>
    </row>
    <row r="19" spans="1:17" ht="15" customHeight="1" x14ac:dyDescent="0.2">
      <c r="A19" s="9" t="s">
        <v>16</v>
      </c>
      <c r="B19" s="10" t="s">
        <v>17</v>
      </c>
      <c r="C19" s="11">
        <v>6435</v>
      </c>
      <c r="D19" s="11">
        <v>1072.5</v>
      </c>
      <c r="E19" s="11">
        <v>21450</v>
      </c>
      <c r="F19" s="11">
        <v>0</v>
      </c>
      <c r="G19" s="11">
        <v>4065.24</v>
      </c>
      <c r="H19" s="11">
        <v>33022.74</v>
      </c>
      <c r="I19" s="11">
        <v>0</v>
      </c>
      <c r="J19" s="11">
        <v>4065.24</v>
      </c>
      <c r="K19" s="11">
        <v>736.3</v>
      </c>
      <c r="L19" s="11">
        <v>27.77</v>
      </c>
      <c r="M19" s="11">
        <v>740.02</v>
      </c>
      <c r="N19" s="11">
        <v>0</v>
      </c>
      <c r="O19" s="11">
        <v>3143</v>
      </c>
      <c r="P19" s="11">
        <v>22522.400000000001</v>
      </c>
      <c r="Q19" s="11">
        <v>25665.4</v>
      </c>
    </row>
    <row r="20" spans="1:17" ht="15" customHeight="1" x14ac:dyDescent="0.2">
      <c r="A20" s="9" t="s">
        <v>60</v>
      </c>
      <c r="B20" s="10" t="s">
        <v>61</v>
      </c>
      <c r="C20" s="11">
        <v>6225</v>
      </c>
      <c r="D20" s="11">
        <v>1037.5</v>
      </c>
      <c r="E20" s="11">
        <v>20750</v>
      </c>
      <c r="F20" s="11">
        <v>100</v>
      </c>
      <c r="G20" s="11">
        <v>3915.72</v>
      </c>
      <c r="H20" s="11">
        <v>32028.22</v>
      </c>
      <c r="I20" s="11">
        <v>0</v>
      </c>
      <c r="J20" s="11">
        <v>3915.72</v>
      </c>
      <c r="K20" s="11">
        <v>691.44</v>
      </c>
      <c r="L20" s="11">
        <v>26.86</v>
      </c>
      <c r="M20" s="11">
        <v>715.88</v>
      </c>
      <c r="N20" s="11">
        <v>0</v>
      </c>
      <c r="O20" s="11">
        <v>1921.4</v>
      </c>
      <c r="P20" s="11">
        <v>21787.399999999998</v>
      </c>
      <c r="Q20" s="11">
        <v>23708.799999999999</v>
      </c>
    </row>
    <row r="21" spans="1:17" ht="15" customHeight="1" x14ac:dyDescent="0.2">
      <c r="A21" s="9" t="s">
        <v>62</v>
      </c>
      <c r="B21" s="10" t="s">
        <v>63</v>
      </c>
      <c r="C21" s="11">
        <v>6225</v>
      </c>
      <c r="D21" s="11">
        <v>1037.5</v>
      </c>
      <c r="E21" s="11">
        <v>20750</v>
      </c>
      <c r="F21" s="11">
        <v>100</v>
      </c>
      <c r="G21" s="11">
        <v>3915.72</v>
      </c>
      <c r="H21" s="11">
        <v>32028.22</v>
      </c>
      <c r="I21" s="11">
        <v>0</v>
      </c>
      <c r="J21" s="11">
        <v>3915.72</v>
      </c>
      <c r="K21" s="11">
        <v>691.44</v>
      </c>
      <c r="L21" s="11">
        <v>26.86</v>
      </c>
      <c r="M21" s="11">
        <v>715.88</v>
      </c>
      <c r="N21" s="11">
        <v>0</v>
      </c>
      <c r="O21" s="11">
        <v>1777.6</v>
      </c>
      <c r="P21" s="11">
        <v>21787.4</v>
      </c>
      <c r="Q21" s="11">
        <v>23565</v>
      </c>
    </row>
    <row r="22" spans="1:17" ht="15" customHeight="1" x14ac:dyDescent="0.2">
      <c r="A22" s="9" t="s">
        <v>28</v>
      </c>
      <c r="B22" s="10" t="s">
        <v>29</v>
      </c>
      <c r="C22" s="11">
        <v>6690</v>
      </c>
      <c r="D22" s="11">
        <v>1115.5</v>
      </c>
      <c r="E22" s="11">
        <v>22300</v>
      </c>
      <c r="F22" s="11">
        <v>0</v>
      </c>
      <c r="G22" s="11">
        <v>4246.8</v>
      </c>
      <c r="H22" s="11">
        <v>34352.300000000003</v>
      </c>
      <c r="I22" s="11">
        <v>0</v>
      </c>
      <c r="J22" s="11">
        <v>4246.8</v>
      </c>
      <c r="K22" s="11">
        <v>790.77</v>
      </c>
      <c r="L22" s="11">
        <v>28.87</v>
      </c>
      <c r="M22" s="11">
        <v>769.35</v>
      </c>
      <c r="N22" s="11">
        <v>0</v>
      </c>
      <c r="O22" s="11">
        <v>2677</v>
      </c>
      <c r="P22" s="11">
        <v>23415.4</v>
      </c>
      <c r="Q22" s="11">
        <v>26092.400000000001</v>
      </c>
    </row>
    <row r="23" spans="1:17" ht="15" customHeight="1" x14ac:dyDescent="0.2">
      <c r="A23" s="9" t="s">
        <v>18</v>
      </c>
      <c r="B23" s="10" t="s">
        <v>19</v>
      </c>
      <c r="C23" s="11">
        <v>21750</v>
      </c>
      <c r="D23" s="11">
        <v>3625</v>
      </c>
      <c r="E23" s="11">
        <v>72500</v>
      </c>
      <c r="F23" s="11">
        <v>0</v>
      </c>
      <c r="G23" s="11">
        <v>21024.6</v>
      </c>
      <c r="H23" s="11">
        <v>118899.6</v>
      </c>
      <c r="I23" s="11">
        <v>0</v>
      </c>
      <c r="J23" s="11">
        <v>21024.6</v>
      </c>
      <c r="K23" s="11">
        <v>4407.9399999999996</v>
      </c>
      <c r="L23" s="11">
        <v>93.85</v>
      </c>
      <c r="M23" s="11">
        <v>2501.25</v>
      </c>
      <c r="N23" s="11">
        <v>724.8</v>
      </c>
      <c r="O23" s="11">
        <v>3871.2</v>
      </c>
      <c r="P23" s="11">
        <v>75400.2</v>
      </c>
      <c r="Q23" s="11">
        <v>79271.399999999994</v>
      </c>
    </row>
    <row r="24" spans="1:17" s="3" customFormat="1" ht="15" customHeight="1" x14ac:dyDescent="0.2">
      <c r="A24" s="9" t="s">
        <v>20</v>
      </c>
      <c r="B24" s="10" t="s">
        <v>21</v>
      </c>
      <c r="C24" s="11">
        <v>6435</v>
      </c>
      <c r="D24" s="11">
        <v>1072.5</v>
      </c>
      <c r="E24" s="11">
        <v>21450</v>
      </c>
      <c r="F24" s="11">
        <v>0</v>
      </c>
      <c r="G24" s="11">
        <v>4065.24</v>
      </c>
      <c r="H24" s="11">
        <v>33022.74</v>
      </c>
      <c r="I24" s="11">
        <v>0</v>
      </c>
      <c r="J24" s="11">
        <v>4065.24</v>
      </c>
      <c r="K24" s="11">
        <v>736.3</v>
      </c>
      <c r="L24" s="11">
        <v>27.77</v>
      </c>
      <c r="M24" s="11">
        <v>740.02</v>
      </c>
      <c r="N24" s="11">
        <v>0</v>
      </c>
      <c r="O24" s="11">
        <v>4930.8</v>
      </c>
      <c r="P24" s="11">
        <v>22522.600000000002</v>
      </c>
      <c r="Q24" s="11">
        <v>27453.4</v>
      </c>
    </row>
    <row r="25" spans="1:17" ht="15" customHeight="1" x14ac:dyDescent="0.2">
      <c r="A25" s="9" t="s">
        <v>30</v>
      </c>
      <c r="B25" s="10" t="s">
        <v>31</v>
      </c>
      <c r="C25" s="11">
        <v>11749.95</v>
      </c>
      <c r="D25" s="11">
        <v>1958.33</v>
      </c>
      <c r="E25" s="11">
        <v>22847</v>
      </c>
      <c r="F25" s="11">
        <v>0</v>
      </c>
      <c r="G25" s="11">
        <v>8643.2900000000009</v>
      </c>
      <c r="H25" s="11">
        <v>45198.57</v>
      </c>
      <c r="I25" s="11">
        <v>0</v>
      </c>
      <c r="J25" s="11">
        <v>8643.2900000000009</v>
      </c>
      <c r="K25" s="11">
        <v>1871.57</v>
      </c>
      <c r="L25" s="11">
        <v>50.7</v>
      </c>
      <c r="M25" s="11">
        <v>1351.24</v>
      </c>
      <c r="N25" s="11">
        <v>176.24</v>
      </c>
      <c r="O25" s="11">
        <v>3876.4</v>
      </c>
      <c r="P25" s="11">
        <v>24629</v>
      </c>
      <c r="Q25" s="11">
        <v>28505.4</v>
      </c>
    </row>
    <row r="26" spans="1:17" ht="15" customHeight="1" x14ac:dyDescent="0.2">
      <c r="A26" s="9" t="s">
        <v>22</v>
      </c>
      <c r="B26" s="10" t="s">
        <v>23</v>
      </c>
      <c r="C26" s="11">
        <v>7362.45</v>
      </c>
      <c r="D26" s="11">
        <v>1227.08</v>
      </c>
      <c r="E26" s="11">
        <v>24541.5</v>
      </c>
      <c r="F26" s="11">
        <v>0</v>
      </c>
      <c r="G26" s="11">
        <v>4725.62</v>
      </c>
      <c r="H26" s="11">
        <v>37856.65</v>
      </c>
      <c r="I26" s="11">
        <v>0</v>
      </c>
      <c r="J26" s="11">
        <v>4725.62</v>
      </c>
      <c r="K26" s="11">
        <v>934.4</v>
      </c>
      <c r="L26" s="11">
        <v>31.77</v>
      </c>
      <c r="M26" s="11">
        <v>846.68</v>
      </c>
      <c r="N26" s="11">
        <v>3.86</v>
      </c>
      <c r="O26" s="11">
        <v>5549.6</v>
      </c>
      <c r="P26" s="11">
        <v>25764.800000000003</v>
      </c>
      <c r="Q26" s="11">
        <v>31314.400000000001</v>
      </c>
    </row>
    <row r="27" spans="1:17" ht="15" customHeight="1" x14ac:dyDescent="0.2">
      <c r="A27" s="9" t="s">
        <v>32</v>
      </c>
      <c r="B27" s="10" t="s">
        <v>33</v>
      </c>
      <c r="C27" s="11">
        <v>11250</v>
      </c>
      <c r="D27" s="11">
        <v>1875</v>
      </c>
      <c r="E27" s="11">
        <v>37500</v>
      </c>
      <c r="F27" s="11">
        <v>0</v>
      </c>
      <c r="G27" s="11">
        <v>8251</v>
      </c>
      <c r="H27" s="11">
        <v>58876</v>
      </c>
      <c r="I27" s="11">
        <v>0</v>
      </c>
      <c r="J27" s="11">
        <v>8251</v>
      </c>
      <c r="K27" s="11">
        <v>1764.78</v>
      </c>
      <c r="L27" s="11">
        <v>48.54</v>
      </c>
      <c r="M27" s="11">
        <v>1293.75</v>
      </c>
      <c r="N27" s="11">
        <v>156.63999999999999</v>
      </c>
      <c r="O27" s="11">
        <v>4026.8</v>
      </c>
      <c r="P27" s="11">
        <v>39218.399999999994</v>
      </c>
      <c r="Q27" s="11">
        <v>43245.2</v>
      </c>
    </row>
    <row r="28" spans="1:17" ht="15" customHeight="1" x14ac:dyDescent="0.2">
      <c r="A28" s="9" t="s">
        <v>84</v>
      </c>
      <c r="B28" s="10" t="s">
        <v>85</v>
      </c>
      <c r="C28" s="11">
        <v>6435</v>
      </c>
      <c r="D28" s="11">
        <v>1072.5</v>
      </c>
      <c r="E28" s="11">
        <v>21450</v>
      </c>
      <c r="F28" s="11">
        <v>0</v>
      </c>
      <c r="G28" s="11">
        <v>4725.58</v>
      </c>
      <c r="H28" s="11">
        <v>33683.08</v>
      </c>
      <c r="I28" s="11">
        <v>0</v>
      </c>
      <c r="J28" s="11">
        <v>4725.58</v>
      </c>
      <c r="K28" s="11">
        <v>736.3</v>
      </c>
      <c r="L28" s="11">
        <v>27.77</v>
      </c>
      <c r="M28" s="11">
        <v>740.02</v>
      </c>
      <c r="N28" s="11">
        <v>0</v>
      </c>
      <c r="O28" s="11">
        <v>3705</v>
      </c>
      <c r="P28" s="11">
        <v>22522.400000000001</v>
      </c>
      <c r="Q28" s="11">
        <v>26227.4</v>
      </c>
    </row>
    <row r="29" spans="1:17" ht="15" customHeight="1" x14ac:dyDescent="0.2">
      <c r="A29" s="9" t="s">
        <v>34</v>
      </c>
      <c r="B29" s="10" t="s">
        <v>35</v>
      </c>
      <c r="C29" s="11">
        <v>2500.0500000000002</v>
      </c>
      <c r="D29" s="11">
        <v>416.68</v>
      </c>
      <c r="E29" s="11">
        <v>8333.5</v>
      </c>
      <c r="F29" s="11">
        <v>0</v>
      </c>
      <c r="G29" s="11">
        <v>644</v>
      </c>
      <c r="H29" s="11">
        <v>11894.23</v>
      </c>
      <c r="I29" s="12">
        <v>-9.5</v>
      </c>
      <c r="J29" s="11">
        <v>644</v>
      </c>
      <c r="K29" s="11">
        <v>0</v>
      </c>
      <c r="L29" s="11">
        <v>10.79</v>
      </c>
      <c r="M29" s="11">
        <v>0</v>
      </c>
      <c r="N29" s="11">
        <v>0</v>
      </c>
      <c r="O29" s="11">
        <v>2498.8000000000002</v>
      </c>
      <c r="P29" s="11">
        <v>8750.2000000000007</v>
      </c>
      <c r="Q29" s="11">
        <v>11249</v>
      </c>
    </row>
    <row r="30" spans="1:17" s="3" customFormat="1" ht="15" customHeight="1" x14ac:dyDescent="0.2">
      <c r="A30" s="9" t="s">
        <v>36</v>
      </c>
      <c r="B30" s="10" t="s">
        <v>37</v>
      </c>
      <c r="C30" s="11">
        <v>5010</v>
      </c>
      <c r="D30" s="11">
        <v>835</v>
      </c>
      <c r="E30" s="11">
        <v>16700</v>
      </c>
      <c r="F30" s="11">
        <v>100</v>
      </c>
      <c r="G30" s="11">
        <v>2935.6</v>
      </c>
      <c r="H30" s="11">
        <v>25580.6</v>
      </c>
      <c r="I30" s="11">
        <v>0</v>
      </c>
      <c r="J30" s="11">
        <v>2935.6</v>
      </c>
      <c r="K30" s="11">
        <v>463.43</v>
      </c>
      <c r="L30" s="11">
        <v>21.62</v>
      </c>
      <c r="M30" s="11">
        <v>576.15</v>
      </c>
      <c r="N30" s="11">
        <v>0</v>
      </c>
      <c r="O30" s="11">
        <v>2377.8000000000002</v>
      </c>
      <c r="P30" s="11">
        <v>17535</v>
      </c>
      <c r="Q30" s="11">
        <v>19912.8</v>
      </c>
    </row>
    <row r="31" spans="1:17" ht="15" customHeight="1" x14ac:dyDescent="0.2">
      <c r="A31" s="9" t="s">
        <v>74</v>
      </c>
      <c r="B31" s="10" t="s">
        <v>75</v>
      </c>
      <c r="C31" s="11">
        <v>8655</v>
      </c>
      <c r="D31" s="11">
        <v>1442.5</v>
      </c>
      <c r="E31" s="11">
        <v>28850</v>
      </c>
      <c r="F31" s="11">
        <v>0</v>
      </c>
      <c r="G31" s="11">
        <v>5645.88</v>
      </c>
      <c r="H31" s="11">
        <v>44593.38</v>
      </c>
      <c r="I31" s="11">
        <v>0</v>
      </c>
      <c r="J31" s="11">
        <v>5645.88</v>
      </c>
      <c r="K31" s="11">
        <v>1210.49</v>
      </c>
      <c r="L31" s="11">
        <v>37.35</v>
      </c>
      <c r="M31" s="11">
        <v>995.33</v>
      </c>
      <c r="N31" s="11">
        <v>49.88</v>
      </c>
      <c r="O31" s="11">
        <v>6412</v>
      </c>
      <c r="P31" s="11">
        <v>30242.6</v>
      </c>
      <c r="Q31" s="11">
        <v>36654.6</v>
      </c>
    </row>
    <row r="32" spans="1:17" ht="15" customHeight="1" x14ac:dyDescent="0.2">
      <c r="A32" s="9" t="s">
        <v>76</v>
      </c>
      <c r="B32" s="10" t="s">
        <v>77</v>
      </c>
      <c r="C32" s="11">
        <v>8649.9</v>
      </c>
      <c r="D32" s="11">
        <v>1441.65</v>
      </c>
      <c r="E32" s="11">
        <v>28833</v>
      </c>
      <c r="F32" s="11">
        <v>0</v>
      </c>
      <c r="G32" s="11">
        <v>5642.24</v>
      </c>
      <c r="H32" s="11">
        <v>44566.79</v>
      </c>
      <c r="I32" s="11">
        <v>0</v>
      </c>
      <c r="J32" s="11">
        <v>5642.24</v>
      </c>
      <c r="K32" s="11">
        <v>1209.4000000000001</v>
      </c>
      <c r="L32" s="11">
        <v>37.32</v>
      </c>
      <c r="M32" s="11">
        <v>994.74</v>
      </c>
      <c r="N32" s="11">
        <v>49.69</v>
      </c>
      <c r="O32" s="11">
        <v>3408.4</v>
      </c>
      <c r="P32" s="11">
        <v>30225</v>
      </c>
      <c r="Q32" s="11">
        <v>33633.4</v>
      </c>
    </row>
    <row r="33" spans="1:17" ht="15" customHeight="1" x14ac:dyDescent="0.2">
      <c r="A33" s="9" t="s">
        <v>78</v>
      </c>
      <c r="B33" s="10" t="s">
        <v>79</v>
      </c>
      <c r="C33" s="11">
        <v>15000</v>
      </c>
      <c r="D33" s="11">
        <v>2500</v>
      </c>
      <c r="E33" s="11">
        <v>50000</v>
      </c>
      <c r="F33" s="11">
        <v>0</v>
      </c>
      <c r="G33" s="11">
        <v>12145.26</v>
      </c>
      <c r="H33" s="11">
        <v>79645.259999999995</v>
      </c>
      <c r="I33" s="11">
        <v>0</v>
      </c>
      <c r="J33" s="11">
        <v>12145.26</v>
      </c>
      <c r="K33" s="11">
        <v>2631.63</v>
      </c>
      <c r="L33" s="11">
        <v>64.73</v>
      </c>
      <c r="M33" s="11">
        <v>1725</v>
      </c>
      <c r="N33" s="11">
        <v>303.64</v>
      </c>
      <c r="O33" s="11">
        <v>6689.6</v>
      </c>
      <c r="P33" s="11">
        <v>52196.4</v>
      </c>
      <c r="Q33" s="11">
        <v>58886</v>
      </c>
    </row>
    <row r="34" spans="1:17" ht="15" customHeight="1" x14ac:dyDescent="0.2">
      <c r="A34" s="9" t="s">
        <v>80</v>
      </c>
      <c r="B34" s="10" t="s">
        <v>81</v>
      </c>
      <c r="C34" s="11">
        <v>8651.5499999999993</v>
      </c>
      <c r="D34" s="11">
        <v>1441.65</v>
      </c>
      <c r="E34" s="11">
        <v>28838.5</v>
      </c>
      <c r="F34" s="11">
        <v>0</v>
      </c>
      <c r="G34" s="11">
        <v>5643.42</v>
      </c>
      <c r="H34" s="11">
        <v>44575.12</v>
      </c>
      <c r="I34" s="11">
        <v>0</v>
      </c>
      <c r="J34" s="11">
        <v>5643.42</v>
      </c>
      <c r="K34" s="11">
        <v>1209.75</v>
      </c>
      <c r="L34" s="11">
        <v>37.33</v>
      </c>
      <c r="M34" s="11">
        <v>0</v>
      </c>
      <c r="N34" s="11">
        <v>49.7</v>
      </c>
      <c r="O34" s="11">
        <v>7404.4</v>
      </c>
      <c r="P34" s="11">
        <v>30230.400000000001</v>
      </c>
      <c r="Q34" s="11">
        <v>37634.800000000003</v>
      </c>
    </row>
    <row r="35" spans="1:17" ht="15" customHeight="1" x14ac:dyDescent="0.2">
      <c r="A35" s="9" t="s">
        <v>64</v>
      </c>
      <c r="B35" s="10" t="s">
        <v>65</v>
      </c>
      <c r="C35" s="11">
        <v>6030</v>
      </c>
      <c r="D35" s="11">
        <v>1005</v>
      </c>
      <c r="E35" s="11">
        <v>20100</v>
      </c>
      <c r="F35" s="11">
        <v>100</v>
      </c>
      <c r="G35" s="11">
        <v>3776.88</v>
      </c>
      <c r="H35" s="11">
        <v>31011.88</v>
      </c>
      <c r="I35" s="11">
        <v>0</v>
      </c>
      <c r="J35" s="11">
        <v>3776.88</v>
      </c>
      <c r="K35" s="11">
        <v>649.79</v>
      </c>
      <c r="L35" s="11">
        <v>26.02</v>
      </c>
      <c r="M35" s="11">
        <v>693.45</v>
      </c>
      <c r="N35" s="11">
        <v>0</v>
      </c>
      <c r="O35" s="11">
        <v>3420.8</v>
      </c>
      <c r="P35" s="11">
        <v>21105</v>
      </c>
      <c r="Q35" s="11">
        <v>24525.8</v>
      </c>
    </row>
    <row r="36" spans="1:17" ht="15" customHeight="1" x14ac:dyDescent="0.2">
      <c r="A36" s="9" t="s">
        <v>86</v>
      </c>
      <c r="B36" s="10" t="s">
        <v>87</v>
      </c>
      <c r="C36" s="11">
        <v>5235</v>
      </c>
      <c r="D36" s="11">
        <v>872.5</v>
      </c>
      <c r="E36" s="11">
        <v>17450</v>
      </c>
      <c r="F36" s="11">
        <v>100</v>
      </c>
      <c r="G36" s="11">
        <v>3210.84</v>
      </c>
      <c r="H36" s="11">
        <v>26868.34</v>
      </c>
      <c r="I36" s="11">
        <v>0</v>
      </c>
      <c r="J36" s="11">
        <v>3210.84</v>
      </c>
      <c r="K36" s="11">
        <v>503.75</v>
      </c>
      <c r="L36" s="11">
        <v>22.59</v>
      </c>
      <c r="M36" s="11">
        <v>0</v>
      </c>
      <c r="N36" s="11">
        <v>0</v>
      </c>
      <c r="O36" s="11">
        <v>4808.6000000000004</v>
      </c>
      <c r="P36" s="11">
        <v>18322.599999999999</v>
      </c>
      <c r="Q36" s="11">
        <v>23131.200000000001</v>
      </c>
    </row>
    <row r="37" spans="1:17" ht="15" customHeight="1" x14ac:dyDescent="0.2">
      <c r="A37" s="9" t="s">
        <v>38</v>
      </c>
      <c r="B37" s="10" t="s">
        <v>39</v>
      </c>
      <c r="C37" s="11">
        <v>4965</v>
      </c>
      <c r="D37" s="11">
        <v>827.5</v>
      </c>
      <c r="E37" s="11">
        <v>16550</v>
      </c>
      <c r="F37" s="11">
        <v>100</v>
      </c>
      <c r="G37" s="11">
        <v>2866</v>
      </c>
      <c r="H37" s="11">
        <v>25308.5</v>
      </c>
      <c r="I37" s="11">
        <v>0</v>
      </c>
      <c r="J37" s="11">
        <v>2866</v>
      </c>
      <c r="K37" s="11">
        <v>455.36</v>
      </c>
      <c r="L37" s="11">
        <v>21.42</v>
      </c>
      <c r="M37" s="11">
        <v>0</v>
      </c>
      <c r="N37" s="11">
        <v>0</v>
      </c>
      <c r="O37" s="11">
        <v>4588.2</v>
      </c>
      <c r="P37" s="11">
        <v>17377.599999999999</v>
      </c>
      <c r="Q37" s="11">
        <v>21965.8</v>
      </c>
    </row>
    <row r="38" spans="1:17" ht="15" customHeight="1" x14ac:dyDescent="0.2">
      <c r="A38" s="9" t="s">
        <v>66</v>
      </c>
      <c r="B38" s="10" t="s">
        <v>67</v>
      </c>
      <c r="C38" s="11">
        <v>6690</v>
      </c>
      <c r="D38" s="11">
        <v>1115</v>
      </c>
      <c r="E38" s="11">
        <v>22300</v>
      </c>
      <c r="F38" s="11">
        <v>0</v>
      </c>
      <c r="G38" s="11">
        <v>4247</v>
      </c>
      <c r="H38" s="11">
        <v>34352</v>
      </c>
      <c r="I38" s="11">
        <v>0</v>
      </c>
      <c r="J38" s="11">
        <v>4247</v>
      </c>
      <c r="K38" s="11">
        <v>790.77</v>
      </c>
      <c r="L38" s="11">
        <v>28.87</v>
      </c>
      <c r="M38" s="11">
        <v>0</v>
      </c>
      <c r="N38" s="11">
        <v>0</v>
      </c>
      <c r="O38" s="11">
        <v>5870.4</v>
      </c>
      <c r="P38" s="11">
        <v>23415</v>
      </c>
      <c r="Q38" s="11">
        <v>29285.4</v>
      </c>
    </row>
    <row r="39" spans="1:17" ht="15" customHeight="1" x14ac:dyDescent="0.2">
      <c r="A39" s="9" t="s">
        <v>24</v>
      </c>
      <c r="B39" s="10" t="s">
        <v>25</v>
      </c>
      <c r="C39" s="11">
        <v>3495</v>
      </c>
      <c r="D39" s="11">
        <v>582.5</v>
      </c>
      <c r="E39" s="11">
        <v>11650</v>
      </c>
      <c r="F39" s="11">
        <v>0</v>
      </c>
      <c r="G39" s="11">
        <v>1234</v>
      </c>
      <c r="H39" s="11">
        <v>16961.5</v>
      </c>
      <c r="I39" s="11">
        <v>0</v>
      </c>
      <c r="J39" s="11">
        <v>1234</v>
      </c>
      <c r="K39" s="11">
        <v>133.82</v>
      </c>
      <c r="L39" s="11">
        <v>15.08</v>
      </c>
      <c r="M39" s="11">
        <v>0</v>
      </c>
      <c r="N39" s="11">
        <v>0</v>
      </c>
      <c r="O39" s="11">
        <v>3346</v>
      </c>
      <c r="P39" s="11">
        <v>12232.6</v>
      </c>
      <c r="Q39" s="11">
        <v>15578.6</v>
      </c>
    </row>
    <row r="40" spans="1:17" ht="15" customHeight="1" x14ac:dyDescent="0.2">
      <c r="A40" s="9" t="s">
        <v>26</v>
      </c>
      <c r="B40" s="10" t="s">
        <v>27</v>
      </c>
      <c r="C40" s="11">
        <v>5010</v>
      </c>
      <c r="D40" s="11">
        <v>835</v>
      </c>
      <c r="E40" s="11">
        <v>13590.23</v>
      </c>
      <c r="F40" s="11">
        <v>100</v>
      </c>
      <c r="G40" s="11">
        <v>2932</v>
      </c>
      <c r="H40" s="11">
        <v>22467.23</v>
      </c>
      <c r="I40" s="11">
        <v>0</v>
      </c>
      <c r="J40" s="11">
        <v>2932</v>
      </c>
      <c r="K40" s="11">
        <v>463.43</v>
      </c>
      <c r="L40" s="11">
        <v>21.62</v>
      </c>
      <c r="M40" s="11">
        <v>0</v>
      </c>
      <c r="N40" s="11">
        <v>0</v>
      </c>
      <c r="O40" s="11">
        <v>4625</v>
      </c>
      <c r="P40" s="11">
        <v>14425.2</v>
      </c>
      <c r="Q40" s="11">
        <v>19050.2</v>
      </c>
    </row>
    <row r="41" spans="1:17" ht="15" customHeight="1" x14ac:dyDescent="0.2">
      <c r="A41" s="9" t="s">
        <v>40</v>
      </c>
      <c r="B41" s="10" t="s">
        <v>41</v>
      </c>
      <c r="C41" s="11">
        <v>4500</v>
      </c>
      <c r="D41" s="11">
        <v>675</v>
      </c>
      <c r="E41" s="11">
        <v>9000</v>
      </c>
      <c r="F41" s="11">
        <v>0</v>
      </c>
      <c r="G41" s="11">
        <v>2255</v>
      </c>
      <c r="H41" s="11">
        <v>16430</v>
      </c>
      <c r="I41" s="11">
        <v>0</v>
      </c>
      <c r="J41" s="11">
        <v>2255</v>
      </c>
      <c r="K41" s="11">
        <v>380.67</v>
      </c>
      <c r="L41" s="11">
        <v>19.420000000000002</v>
      </c>
      <c r="M41" s="11">
        <v>0</v>
      </c>
      <c r="N41" s="11">
        <v>0</v>
      </c>
      <c r="O41" s="11">
        <v>4100</v>
      </c>
      <c r="P41" s="11">
        <v>9675</v>
      </c>
      <c r="Q41" s="11">
        <v>13775</v>
      </c>
    </row>
    <row r="42" spans="1:17" s="8" customFormat="1" ht="18" customHeight="1" x14ac:dyDescent="0.2">
      <c r="A42" s="13"/>
      <c r="B42" s="14" t="s">
        <v>88</v>
      </c>
      <c r="C42" s="15">
        <f>SUM(C6:C41)</f>
        <v>272936.06999999995</v>
      </c>
      <c r="D42" s="15">
        <v>45464.45</v>
      </c>
      <c r="E42" s="15">
        <v>869666</v>
      </c>
      <c r="F42" s="15">
        <v>1000</v>
      </c>
      <c r="G42" s="15">
        <v>185418.22</v>
      </c>
      <c r="H42" s="15">
        <v>1374771.69</v>
      </c>
      <c r="I42" s="15">
        <v>-9.5</v>
      </c>
      <c r="J42" s="15">
        <v>185418.22</v>
      </c>
      <c r="K42" s="15">
        <v>36206</v>
      </c>
      <c r="L42" s="15">
        <v>1179.32</v>
      </c>
      <c r="M42" s="15">
        <v>26700.49</v>
      </c>
      <c r="N42" s="15">
        <v>1910.99</v>
      </c>
      <c r="O42" s="15">
        <f>SUM(O6:O41)</f>
        <v>149732.6</v>
      </c>
      <c r="P42" s="15">
        <f>SUM(P6:P41)</f>
        <v>913219.20000000007</v>
      </c>
      <c r="Q42" s="15">
        <f t="shared" ref="Q42" si="0">SUM(Q6:Q41)</f>
        <v>1063230.6000000003</v>
      </c>
    </row>
    <row r="44" spans="1:17" x14ac:dyDescent="0.2">
      <c r="C44" s="1" t="s">
        <v>88</v>
      </c>
      <c r="D44" s="1" t="s">
        <v>88</v>
      </c>
      <c r="E44" s="1" t="s">
        <v>88</v>
      </c>
      <c r="F44" s="1" t="s">
        <v>88</v>
      </c>
      <c r="G44" s="1" t="s">
        <v>88</v>
      </c>
      <c r="H44" s="1" t="s">
        <v>88</v>
      </c>
      <c r="I44" s="1" t="s">
        <v>88</v>
      </c>
      <c r="J44" s="1" t="s">
        <v>88</v>
      </c>
      <c r="K44" s="1" t="s">
        <v>88</v>
      </c>
      <c r="L44" s="1" t="s">
        <v>88</v>
      </c>
      <c r="M44" s="1" t="s">
        <v>88</v>
      </c>
      <c r="N44" s="1" t="s">
        <v>88</v>
      </c>
    </row>
    <row r="45" spans="1:17" x14ac:dyDescent="0.2">
      <c r="A45" s="2" t="s">
        <v>88</v>
      </c>
      <c r="B45" s="1" t="s">
        <v>88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6"/>
      <c r="P45" s="4"/>
      <c r="Q45" s="4"/>
    </row>
  </sheetData>
  <autoFilter ref="A6:Q6" xr:uid="{00000000-0009-0000-0000-000000000000}"/>
  <sortState xmlns:xlrd2="http://schemas.microsoft.com/office/spreadsheetml/2017/richdata2" ref="A9:S46">
    <sortCondition ref="A9:A46"/>
  </sortState>
  <mergeCells count="4">
    <mergeCell ref="A1:Q1"/>
    <mergeCell ref="A2:Q2"/>
    <mergeCell ref="A3:Q3"/>
    <mergeCell ref="A4:Q4"/>
  </mergeCells>
  <pageMargins left="0.25" right="0.25" top="0.75" bottom="0.75" header="0.3" footer="0.3"/>
  <pageSetup paperSize="345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2023-09-15T20:44:43Z</cp:lastPrinted>
  <dcterms:created xsi:type="dcterms:W3CDTF">2020-12-04T19:29:02Z</dcterms:created>
  <dcterms:modified xsi:type="dcterms:W3CDTF">2023-09-15T20:45:10Z</dcterms:modified>
</cp:coreProperties>
</file>