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5900A813-6740-4AFF-866C-BBC2882D436B}" xr6:coauthVersionLast="47" xr6:coauthVersionMax="47" xr10:uidLastSave="{00000000-0000-0000-0000-000000000000}"/>
  <bookViews>
    <workbookView xWindow="-120" yWindow="-120" windowWidth="20730" windowHeight="11160" xr2:uid="{0E2C7781-7310-4CF2-84DE-F642BE42C3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P4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F42" i="1"/>
  <c r="G42" i="1"/>
  <c r="H42" i="1"/>
  <c r="I42" i="1"/>
  <c r="J42" i="1"/>
  <c r="L42" i="1"/>
  <c r="M42" i="1"/>
  <c r="N42" i="1"/>
  <c r="O42" i="1"/>
  <c r="K42" i="1" l="1"/>
</calcChain>
</file>

<file path=xl/sharedStrings.xml><?xml version="1.0" encoding="utf-8"?>
<sst xmlns="http://schemas.openxmlformats.org/spreadsheetml/2006/main" count="176" uniqueCount="107">
  <si>
    <t xml:space="preserve">RFC: CMD -161223-U19 </t>
  </si>
  <si>
    <t>Código</t>
  </si>
  <si>
    <t>Empleado</t>
  </si>
  <si>
    <t>Sueldo</t>
  </si>
  <si>
    <t>Prima de vacaciones a tiempo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</si>
  <si>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</si>
  <si>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</si>
  <si>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</si>
  <si>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</si>
  <si>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</si>
  <si>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</si>
  <si>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</si>
  <si>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</si>
  <si>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</si>
  <si>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</si>
  <si>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</si>
  <si>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</si>
  <si>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</si>
  <si>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</si>
  <si>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</si>
  <si>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</si>
  <si>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</si>
  <si>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</si>
  <si>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</si>
  <si>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</si>
  <si>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</si>
  <si>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</si>
  <si>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</si>
  <si>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</si>
  <si>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</si>
  <si>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</si>
  <si>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</si>
  <si>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</si>
  <si>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</si>
  <si>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</si>
  <si>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</si>
  <si>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</si>
  <si>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</si>
  <si>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</si>
  <si>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</si>
  <si>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</si>
  <si>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</si>
  <si>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</si>
  <si>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</si>
  <si>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</si>
  <si>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</si>
  <si>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</si>
  <si>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</si>
  <si>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</si>
  <si>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</si>
  <si>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</si>
  <si>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</si>
  <si>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</si>
  <si>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</si>
  <si>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</si>
  <si>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</si>
  <si>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</si>
  <si>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</si>
  <si>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</si>
  <si>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</si>
  <si>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</si>
  <si>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</si>
  <si>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</si>
  <si>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</si>
  <si>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</si>
  <si>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</si>
  <si>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</si>
  <si>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</si>
  <si>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</si>
  <si>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</si>
  <si>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</si>
  <si>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</si>
  <si>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</si>
  <si>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</si>
  <si>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</si>
  <si>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</si>
  <si>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</si>
  <si>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</si>
  <si>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</si>
  <si>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</si>
  <si>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</si>
  <si>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</si>
  <si>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</si>
  <si>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 xml:space="preserve">COMUDE Tlajomulco </t>
  </si>
  <si>
    <t>Coordinador</t>
  </si>
  <si>
    <t>Auxiliar Técnico Especializado</t>
  </si>
  <si>
    <t>Jefe de Activación Física</t>
  </si>
  <si>
    <t>Promotor</t>
  </si>
  <si>
    <t>Asistente de Director General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</si>
  <si>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</si>
  <si>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</si>
  <si>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</si>
  <si>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</si>
  <si>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</si>
  <si>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</si>
  <si>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Director de Área</t>
  </si>
  <si>
    <t>Auxiliar Operativo</t>
  </si>
  <si>
    <t>Director General</t>
  </si>
  <si>
    <t>Nombramiento</t>
  </si>
  <si>
    <t>Fecha de ingreso</t>
  </si>
  <si>
    <t>Área</t>
  </si>
  <si>
    <t>Aguinaldo</t>
  </si>
  <si>
    <t>ISR art 142</t>
  </si>
  <si>
    <t>Estrada Marquez Alvaro David</t>
  </si>
  <si>
    <t>Franco de Anda Horacio</t>
  </si>
  <si>
    <t>Licencia</t>
  </si>
  <si>
    <t>Periodo 23 al 24 Quincenal del 01/12/2021 al 31/12/2021 con aguinaldo.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</si>
</sst>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1" fillId="0" borderId="1" xfId="0" applyNumberFormat="1" applyFont="1" applyBorder="1"/>
    <xf numFmtId="14" fontId="1" fillId="0" borderId="2" xfId="0" applyNumberFormat="1" applyFont="1" applyBorder="1" applyAlignment="1">
      <alignment horizontal="center"/>
    </xf>
    <xf numFmtId="164" fontId="9" fillId="2" borderId="1" xfId="0" applyNumberFormat="1" applyFont="1" applyFill="1" applyBorder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2</xdr:row>
      <xdr:rowOff>73722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545D63-1A7B-4092-BD32-B526C1826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74725" cy="2435922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0</xdr:row>
      <xdr:rowOff>152399</xdr:rowOff>
    </xdr:from>
    <xdr:to>
      <xdr:col>9</xdr:col>
      <xdr:colOff>990600</xdr:colOff>
      <xdr:row>1</xdr:row>
      <xdr:rowOff>495300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276039-93B8-4143-9987-500F2770B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152399"/>
          <a:ext cx="5514975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1D3B-BF1C-490D-9ABB-96F301677D96}">
  <sheetPr>
    <pageSetUpPr fitToPage="1"/>
  </sheetPr>
  <dimension ref="A1:Q45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3" sqref="A3:XFD3"/>
    </sheetView>
  </sheetViews>
  <sheetFormatPr baseColWidth="10" defaultRowHeight="11.25" x14ac:dyDescent="0.2"/>
  <cols>
    <col min="1" max="1" width="8.7109375" style="7" customWidth="1"/>
    <col min="2" max="2" width="38.140625" style="1" customWidth="1"/>
    <col min="3" max="3" width="37.5703125" style="1" customWidth="1"/>
    <col min="4" max="4" width="43.42578125" style="1" customWidth="1"/>
    <col min="5" max="5" width="20.85546875" style="1" customWidth="1"/>
    <col min="6" max="17" width="20.5703125" style="1" customWidth="1"/>
    <col min="18" max="16384" width="11.42578125" style="1"/>
  </cols>
  <sheetData>
    <row r="1" spans="1:17" ht="93" customHeight="1" x14ac:dyDescent="0.2">
      <c r="A1" s="8"/>
      <c r="B1" s="13"/>
      <c r="C1" s="13"/>
      <c r="D1" s="13"/>
      <c r="E1" s="13"/>
      <c r="F1" s="13"/>
      <c r="G1" s="13"/>
      <c r="H1" s="13"/>
      <c r="I1" s="13"/>
      <c r="J1" s="13"/>
    </row>
    <row r="2" spans="1:17" ht="93" customHeight="1" x14ac:dyDescent="0.2">
      <c r="A2" s="9"/>
      <c r="B2" s="14"/>
      <c r="C2" s="14"/>
      <c r="D2" s="14"/>
      <c r="E2" s="14"/>
      <c r="F2" s="14"/>
      <c r="G2" s="14"/>
      <c r="H2" s="14"/>
      <c r="I2" s="14"/>
      <c r="J2" s="14"/>
    </row>
    <row r="3" spans="1:17" ht="36.75" customHeight="1" x14ac:dyDescent="0.25">
      <c r="A3" s="15" t="s">
        <v>106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45" x14ac:dyDescent="0.2">
      <c r="A5" s="10" t="s">
        <v>1</v>
      </c>
      <c r="B5" s="10" t="s">
        <v>2</v>
      </c>
      <c r="C5" s="10" t="s">
        <v>100</v>
      </c>
      <c r="D5" s="10" t="s">
        <v>98</v>
      </c>
      <c r="E5" s="10" t="s">
        <v>99</v>
      </c>
      <c r="F5" s="10" t="s">
        <v>3</v>
      </c>
      <c r="G5" s="10" t="s">
        <v>101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</v>
      </c>
      <c r="M5" s="10" t="s">
        <v>102</v>
      </c>
      <c r="N5" s="10" t="s">
        <v>9</v>
      </c>
      <c r="O5" s="10" t="s">
        <v>10</v>
      </c>
      <c r="P5" s="10" t="s">
        <v>11</v>
      </c>
      <c r="Q5" s="10" t="s">
        <v>12</v>
      </c>
    </row>
    <row r="6" spans="1:17" ht="14.25" x14ac:dyDescent="0.2">
      <c r="A6" s="4" t="s">
        <v>13</v>
      </c>
      <c r="B6" s="4" t="s">
        <v>14</v>
      </c>
      <c r="C6" s="4" t="s">
        <v>83</v>
      </c>
      <c r="D6" s="4" t="s">
        <v>95</v>
      </c>
      <c r="E6" s="5">
        <v>44531</v>
      </c>
      <c r="F6" s="4">
        <v>30499.8</v>
      </c>
      <c r="G6" s="4">
        <v>4591.6500000000005</v>
      </c>
      <c r="H6" s="4">
        <v>416.83</v>
      </c>
      <c r="I6" s="4">
        <v>0</v>
      </c>
      <c r="J6" s="4">
        <v>0</v>
      </c>
      <c r="K6" s="4">
        <f>F6+G6+H6+I6+J6</f>
        <v>35508.28</v>
      </c>
      <c r="L6" s="4">
        <v>5176.0600000000004</v>
      </c>
      <c r="M6" s="4">
        <v>362.34000000000003</v>
      </c>
      <c r="N6" s="4">
        <v>135.86000000000001</v>
      </c>
      <c r="O6" s="4">
        <v>3507.48</v>
      </c>
      <c r="P6" s="4">
        <v>9181.74</v>
      </c>
      <c r="Q6" s="4">
        <v>26326.54</v>
      </c>
    </row>
    <row r="7" spans="1:17" ht="14.25" x14ac:dyDescent="0.2">
      <c r="A7" s="4" t="s">
        <v>15</v>
      </c>
      <c r="B7" s="4" t="s">
        <v>16</v>
      </c>
      <c r="C7" s="4" t="s">
        <v>83</v>
      </c>
      <c r="D7" s="4" t="s">
        <v>84</v>
      </c>
      <c r="E7" s="5">
        <v>37667</v>
      </c>
      <c r="F7" s="4">
        <v>13857.9</v>
      </c>
      <c r="G7" s="4">
        <v>27455.599999999999</v>
      </c>
      <c r="H7" s="4">
        <v>0</v>
      </c>
      <c r="I7" s="4">
        <v>0</v>
      </c>
      <c r="J7" s="4">
        <v>2000</v>
      </c>
      <c r="K7" s="4">
        <f t="shared" ref="K7:K41" si="0">F7+G7+H7+I7+J7</f>
        <v>43313.5</v>
      </c>
      <c r="L7" s="4">
        <v>1537.84</v>
      </c>
      <c r="M7" s="4">
        <v>4638.08</v>
      </c>
      <c r="N7" s="4">
        <v>61.8</v>
      </c>
      <c r="O7" s="4">
        <v>1593.66</v>
      </c>
      <c r="P7" s="4">
        <v>7981.38</v>
      </c>
      <c r="Q7" s="4">
        <v>35332.120000000003</v>
      </c>
    </row>
    <row r="8" spans="1:17" ht="14.25" x14ac:dyDescent="0.2">
      <c r="A8" s="4" t="s">
        <v>17</v>
      </c>
      <c r="B8" s="4" t="s">
        <v>18</v>
      </c>
      <c r="C8" s="4" t="s">
        <v>83</v>
      </c>
      <c r="D8" s="4" t="s">
        <v>85</v>
      </c>
      <c r="E8" s="5">
        <v>40926</v>
      </c>
      <c r="F8" s="4">
        <v>12490.8</v>
      </c>
      <c r="G8" s="4">
        <v>24322.6</v>
      </c>
      <c r="H8" s="4">
        <v>0</v>
      </c>
      <c r="I8" s="4">
        <v>300</v>
      </c>
      <c r="J8" s="4">
        <v>1650</v>
      </c>
      <c r="K8" s="4">
        <f t="shared" si="0"/>
        <v>38763.399999999994</v>
      </c>
      <c r="L8" s="4">
        <v>1270.42</v>
      </c>
      <c r="M8" s="4">
        <v>3728.89</v>
      </c>
      <c r="N8" s="4">
        <v>55.74</v>
      </c>
      <c r="O8" s="4">
        <v>1436.44</v>
      </c>
      <c r="P8" s="4">
        <v>11845.49</v>
      </c>
      <c r="Q8" s="4">
        <v>26917.909999999996</v>
      </c>
    </row>
    <row r="9" spans="1:17" ht="14.25" x14ac:dyDescent="0.2">
      <c r="A9" s="4" t="s">
        <v>19</v>
      </c>
      <c r="B9" s="4" t="s">
        <v>20</v>
      </c>
      <c r="C9" s="4" t="s">
        <v>83</v>
      </c>
      <c r="D9" s="4" t="s">
        <v>86</v>
      </c>
      <c r="E9" s="5">
        <v>43374</v>
      </c>
      <c r="F9" s="4">
        <v>19050</v>
      </c>
      <c r="G9" s="4">
        <v>9058.5499999999993</v>
      </c>
      <c r="H9" s="4">
        <v>793.75</v>
      </c>
      <c r="I9" s="4">
        <v>0</v>
      </c>
      <c r="J9" s="4">
        <v>2000</v>
      </c>
      <c r="K9" s="4">
        <f t="shared" si="0"/>
        <v>30902.3</v>
      </c>
      <c r="L9" s="4">
        <v>2646.88</v>
      </c>
      <c r="M9" s="4">
        <v>1121.0500000000002</v>
      </c>
      <c r="N9" s="4">
        <v>84.96</v>
      </c>
      <c r="O9" s="4">
        <v>2190.7600000000002</v>
      </c>
      <c r="P9" s="4">
        <v>6043.6500000000005</v>
      </c>
      <c r="Q9" s="4">
        <v>24858.649999999998</v>
      </c>
    </row>
    <row r="10" spans="1:17" ht="14.25" x14ac:dyDescent="0.2">
      <c r="A10" s="4" t="s">
        <v>21</v>
      </c>
      <c r="B10" s="4" t="s">
        <v>22</v>
      </c>
      <c r="C10" s="4" t="s">
        <v>83</v>
      </c>
      <c r="D10" s="4" t="s">
        <v>84</v>
      </c>
      <c r="E10" s="5">
        <v>40179</v>
      </c>
      <c r="F10" s="4">
        <v>17300.099999999999</v>
      </c>
      <c r="G10" s="4">
        <v>25767.9</v>
      </c>
      <c r="H10" s="4">
        <v>0</v>
      </c>
      <c r="I10" s="4">
        <v>0</v>
      </c>
      <c r="J10" s="4">
        <v>2000</v>
      </c>
      <c r="K10" s="4">
        <f t="shared" si="0"/>
        <v>45068</v>
      </c>
      <c r="L10" s="4">
        <v>2273.1</v>
      </c>
      <c r="M10" s="4">
        <v>6192.05</v>
      </c>
      <c r="N10" s="4">
        <v>77.08</v>
      </c>
      <c r="O10" s="4">
        <v>1989.52</v>
      </c>
      <c r="P10" s="4">
        <v>19183.75</v>
      </c>
      <c r="Q10" s="4">
        <v>25884.25</v>
      </c>
    </row>
    <row r="11" spans="1:17" ht="14.25" x14ac:dyDescent="0.2">
      <c r="A11" s="4" t="s">
        <v>23</v>
      </c>
      <c r="B11" s="4" t="s">
        <v>24</v>
      </c>
      <c r="C11" s="4" t="s">
        <v>83</v>
      </c>
      <c r="D11" s="4" t="s">
        <v>84</v>
      </c>
      <c r="E11" s="5">
        <v>38047</v>
      </c>
      <c r="F11" s="4">
        <v>17300.099999999999</v>
      </c>
      <c r="G11" s="4">
        <v>15438.16</v>
      </c>
      <c r="H11" s="4">
        <v>1321.54</v>
      </c>
      <c r="I11" s="4">
        <v>0</v>
      </c>
      <c r="J11" s="4">
        <v>0</v>
      </c>
      <c r="K11" s="4">
        <f t="shared" si="0"/>
        <v>34059.799999999996</v>
      </c>
      <c r="L11" s="4">
        <v>2273.1</v>
      </c>
      <c r="M11" s="4">
        <v>2387.5699999999997</v>
      </c>
      <c r="N11" s="4">
        <v>77.08</v>
      </c>
      <c r="O11" s="4">
        <v>1989.52</v>
      </c>
      <c r="P11" s="4">
        <v>6727.27</v>
      </c>
      <c r="Q11" s="4">
        <v>27332.529999999995</v>
      </c>
    </row>
    <row r="12" spans="1:17" ht="14.25" x14ac:dyDescent="0.2">
      <c r="A12" s="4" t="s">
        <v>23</v>
      </c>
      <c r="B12" s="4" t="s">
        <v>103</v>
      </c>
      <c r="C12" s="4" t="s">
        <v>83</v>
      </c>
      <c r="D12" s="4" t="s">
        <v>84</v>
      </c>
      <c r="E12" s="5" t="s">
        <v>105</v>
      </c>
      <c r="F12" s="4">
        <v>0</v>
      </c>
      <c r="G12" s="4">
        <v>6711.26</v>
      </c>
      <c r="H12" s="4">
        <v>0</v>
      </c>
      <c r="I12" s="4">
        <v>0</v>
      </c>
      <c r="J12" s="4">
        <v>0</v>
      </c>
      <c r="K12" s="4">
        <f t="shared" si="0"/>
        <v>6711.26</v>
      </c>
      <c r="L12" s="4">
        <v>0</v>
      </c>
      <c r="M12" s="4">
        <v>708.13</v>
      </c>
      <c r="N12" s="4">
        <v>0</v>
      </c>
      <c r="O12" s="4">
        <v>0</v>
      </c>
      <c r="P12" s="4">
        <v>708.13</v>
      </c>
      <c r="Q12" s="4">
        <v>6003.13</v>
      </c>
    </row>
    <row r="13" spans="1:17" ht="14.25" x14ac:dyDescent="0.2">
      <c r="A13" s="4" t="s">
        <v>23</v>
      </c>
      <c r="B13" s="4" t="s">
        <v>104</v>
      </c>
      <c r="C13" s="4" t="s">
        <v>83</v>
      </c>
      <c r="D13" s="4" t="s">
        <v>87</v>
      </c>
      <c r="E13" s="5" t="s">
        <v>105</v>
      </c>
      <c r="F13" s="4">
        <v>0</v>
      </c>
      <c r="G13" s="4">
        <v>17197.62</v>
      </c>
      <c r="H13" s="4">
        <v>0</v>
      </c>
      <c r="I13" s="4">
        <v>0</v>
      </c>
      <c r="J13" s="4">
        <v>0</v>
      </c>
      <c r="K13" s="4">
        <f t="shared" si="0"/>
        <v>17197.62</v>
      </c>
      <c r="L13" s="4">
        <v>0</v>
      </c>
      <c r="M13" s="4">
        <v>2276.5499999999997</v>
      </c>
      <c r="N13" s="4">
        <v>0</v>
      </c>
      <c r="O13" s="4">
        <v>0</v>
      </c>
      <c r="P13" s="4">
        <v>2276.5499999999997</v>
      </c>
      <c r="Q13" s="4">
        <v>14921.07</v>
      </c>
    </row>
    <row r="14" spans="1:17" ht="14.25" x14ac:dyDescent="0.2">
      <c r="A14" s="4" t="s">
        <v>25</v>
      </c>
      <c r="B14" s="4" t="s">
        <v>26</v>
      </c>
      <c r="C14" s="4" t="s">
        <v>83</v>
      </c>
      <c r="D14" s="4" t="s">
        <v>87</v>
      </c>
      <c r="E14" s="5">
        <v>38565</v>
      </c>
      <c r="F14" s="4">
        <v>10843.5</v>
      </c>
      <c r="G14" s="4">
        <v>19252.400000000001</v>
      </c>
      <c r="H14" s="4">
        <v>0</v>
      </c>
      <c r="I14" s="4">
        <v>300</v>
      </c>
      <c r="J14" s="4">
        <v>1650</v>
      </c>
      <c r="K14" s="4">
        <f t="shared" si="0"/>
        <v>32045.9</v>
      </c>
      <c r="L14" s="4">
        <v>978.8</v>
      </c>
      <c r="M14" s="4">
        <v>2851.42</v>
      </c>
      <c r="N14" s="4">
        <v>48.46</v>
      </c>
      <c r="O14" s="4">
        <v>1247</v>
      </c>
      <c r="P14" s="4">
        <v>9508.7199999999993</v>
      </c>
      <c r="Q14" s="4">
        <v>22537.18</v>
      </c>
    </row>
    <row r="15" spans="1:17" ht="14.25" x14ac:dyDescent="0.2">
      <c r="A15" s="4" t="s">
        <v>27</v>
      </c>
      <c r="B15" s="4" t="s">
        <v>28</v>
      </c>
      <c r="C15" s="4" t="s">
        <v>83</v>
      </c>
      <c r="D15" s="4" t="s">
        <v>84</v>
      </c>
      <c r="E15" s="5">
        <v>39157</v>
      </c>
      <c r="F15" s="4">
        <v>17300.099999999999</v>
      </c>
      <c r="G15" s="4">
        <v>34418</v>
      </c>
      <c r="H15" s="4">
        <v>0</v>
      </c>
      <c r="I15" s="4">
        <v>0</v>
      </c>
      <c r="J15" s="4">
        <v>2000</v>
      </c>
      <c r="K15" s="4">
        <f t="shared" si="0"/>
        <v>53718.1</v>
      </c>
      <c r="L15" s="4">
        <v>2273.1</v>
      </c>
      <c r="M15" s="4">
        <v>6192.1</v>
      </c>
      <c r="N15" s="4">
        <v>77.08</v>
      </c>
      <c r="O15" s="4">
        <v>1989.52</v>
      </c>
      <c r="P15" s="4">
        <v>15731.800000000001</v>
      </c>
      <c r="Q15" s="4">
        <v>37986.299999999996</v>
      </c>
    </row>
    <row r="16" spans="1:17" ht="14.25" x14ac:dyDescent="0.2">
      <c r="A16" s="4" t="s">
        <v>29</v>
      </c>
      <c r="B16" s="4" t="s">
        <v>30</v>
      </c>
      <c r="C16" s="4" t="s">
        <v>83</v>
      </c>
      <c r="D16" s="4" t="s">
        <v>84</v>
      </c>
      <c r="E16" s="5">
        <v>39203</v>
      </c>
      <c r="F16" s="4">
        <v>13733.4</v>
      </c>
      <c r="G16" s="4">
        <v>27203.8</v>
      </c>
      <c r="H16" s="4">
        <v>0</v>
      </c>
      <c r="I16" s="4">
        <v>0</v>
      </c>
      <c r="J16" s="4">
        <v>1650</v>
      </c>
      <c r="K16" s="4">
        <f t="shared" si="0"/>
        <v>42587.199999999997</v>
      </c>
      <c r="L16" s="4">
        <v>1511.26</v>
      </c>
      <c r="M16" s="4">
        <v>4590.95</v>
      </c>
      <c r="N16" s="4">
        <v>61.18</v>
      </c>
      <c r="O16" s="4">
        <v>1579.34</v>
      </c>
      <c r="P16" s="4">
        <v>13473.55</v>
      </c>
      <c r="Q16" s="4">
        <v>29113.649999999998</v>
      </c>
    </row>
    <row r="17" spans="1:17" ht="14.25" x14ac:dyDescent="0.2">
      <c r="A17" s="4" t="s">
        <v>31</v>
      </c>
      <c r="B17" s="4" t="s">
        <v>32</v>
      </c>
      <c r="C17" s="4" t="s">
        <v>83</v>
      </c>
      <c r="D17" s="4" t="s">
        <v>84</v>
      </c>
      <c r="E17" s="5">
        <v>40298</v>
      </c>
      <c r="F17" s="4">
        <v>15250.5</v>
      </c>
      <c r="G17" s="4">
        <v>22647.3</v>
      </c>
      <c r="H17" s="4">
        <v>0</v>
      </c>
      <c r="I17" s="4">
        <v>0</v>
      </c>
      <c r="J17" s="4">
        <v>1650</v>
      </c>
      <c r="K17" s="4">
        <f t="shared" si="0"/>
        <v>39547.800000000003</v>
      </c>
      <c r="L17" s="4">
        <v>1835.3</v>
      </c>
      <c r="M17" s="4">
        <v>5165.76</v>
      </c>
      <c r="N17" s="4">
        <v>68</v>
      </c>
      <c r="O17" s="4">
        <v>1753.8</v>
      </c>
      <c r="P17" s="4">
        <v>12696.86</v>
      </c>
      <c r="Q17" s="4">
        <v>26850.940000000002</v>
      </c>
    </row>
    <row r="18" spans="1:17" ht="14.25" x14ac:dyDescent="0.2">
      <c r="A18" s="4" t="s">
        <v>33</v>
      </c>
      <c r="B18" s="4" t="s">
        <v>34</v>
      </c>
      <c r="C18" s="4" t="s">
        <v>83</v>
      </c>
      <c r="D18" s="4" t="s">
        <v>88</v>
      </c>
      <c r="E18" s="5">
        <v>40179</v>
      </c>
      <c r="F18" s="4">
        <v>13317</v>
      </c>
      <c r="G18" s="4">
        <v>26335</v>
      </c>
      <c r="H18" s="4">
        <v>0</v>
      </c>
      <c r="I18" s="4">
        <v>0</v>
      </c>
      <c r="J18" s="4">
        <v>1650</v>
      </c>
      <c r="K18" s="4">
        <f t="shared" si="0"/>
        <v>41302</v>
      </c>
      <c r="L18" s="4">
        <v>1422.3</v>
      </c>
      <c r="M18" s="4">
        <v>4404.96</v>
      </c>
      <c r="N18" s="4">
        <v>59.42</v>
      </c>
      <c r="O18" s="4">
        <v>1531.46</v>
      </c>
      <c r="P18" s="4">
        <v>11317.36</v>
      </c>
      <c r="Q18" s="4">
        <v>29984.639999999999</v>
      </c>
    </row>
    <row r="19" spans="1:17" ht="14.25" x14ac:dyDescent="0.2">
      <c r="A19" s="4" t="s">
        <v>35</v>
      </c>
      <c r="B19" s="4" t="s">
        <v>36</v>
      </c>
      <c r="C19" s="4" t="s">
        <v>83</v>
      </c>
      <c r="D19" s="4" t="s">
        <v>87</v>
      </c>
      <c r="E19" s="5">
        <v>41334</v>
      </c>
      <c r="F19" s="4">
        <v>12500.7</v>
      </c>
      <c r="G19" s="4">
        <v>5660.32</v>
      </c>
      <c r="H19" s="4">
        <v>520.86</v>
      </c>
      <c r="I19" s="4">
        <v>0</v>
      </c>
      <c r="J19" s="4">
        <v>1650</v>
      </c>
      <c r="K19" s="4">
        <f t="shared" si="0"/>
        <v>20331.88</v>
      </c>
      <c r="L19" s="4">
        <v>1272.18</v>
      </c>
      <c r="M19" s="4">
        <v>451.69</v>
      </c>
      <c r="N19" s="4">
        <v>55.74</v>
      </c>
      <c r="O19" s="4">
        <v>1437.58</v>
      </c>
      <c r="P19" s="4">
        <v>3367.19</v>
      </c>
      <c r="Q19" s="4">
        <v>16964.690000000002</v>
      </c>
    </row>
    <row r="20" spans="1:17" ht="14.25" x14ac:dyDescent="0.2">
      <c r="A20" s="4" t="s">
        <v>37</v>
      </c>
      <c r="B20" s="4" t="s">
        <v>38</v>
      </c>
      <c r="C20" s="4" t="s">
        <v>83</v>
      </c>
      <c r="D20" s="4" t="s">
        <v>89</v>
      </c>
      <c r="E20" s="5">
        <v>38537</v>
      </c>
      <c r="F20" s="4">
        <v>19050</v>
      </c>
      <c r="G20" s="4">
        <v>9058.75</v>
      </c>
      <c r="H20" s="4">
        <v>793.75</v>
      </c>
      <c r="I20" s="4">
        <v>0</v>
      </c>
      <c r="J20" s="4">
        <v>2000</v>
      </c>
      <c r="K20" s="4">
        <f t="shared" si="0"/>
        <v>30902.5</v>
      </c>
      <c r="L20" s="4">
        <v>2646.88</v>
      </c>
      <c r="M20" s="4">
        <v>1121.25</v>
      </c>
      <c r="N20" s="4">
        <v>84.86</v>
      </c>
      <c r="O20" s="4">
        <v>2190.7600000000002</v>
      </c>
      <c r="P20" s="4">
        <v>16045.65</v>
      </c>
      <c r="Q20" s="4">
        <v>14856.85</v>
      </c>
    </row>
    <row r="21" spans="1:17" ht="14.25" x14ac:dyDescent="0.2">
      <c r="A21" s="4" t="s">
        <v>39</v>
      </c>
      <c r="B21" s="4" t="s">
        <v>40</v>
      </c>
      <c r="C21" s="4" t="s">
        <v>83</v>
      </c>
      <c r="D21" s="4" t="s">
        <v>90</v>
      </c>
      <c r="E21" s="5">
        <v>42461</v>
      </c>
      <c r="F21" s="4">
        <v>13329</v>
      </c>
      <c r="G21" s="4">
        <v>26364.11</v>
      </c>
      <c r="H21" s="4">
        <v>1110.71</v>
      </c>
      <c r="I21" s="4">
        <v>0</v>
      </c>
      <c r="J21" s="4">
        <v>2000</v>
      </c>
      <c r="K21" s="4">
        <f t="shared" si="0"/>
        <v>42803.82</v>
      </c>
      <c r="L21" s="4">
        <v>1424.88</v>
      </c>
      <c r="M21" s="4">
        <v>4414.66</v>
      </c>
      <c r="N21" s="4">
        <v>59.48</v>
      </c>
      <c r="O21" s="4">
        <v>1532.84</v>
      </c>
      <c r="P21" s="4">
        <v>11157.86</v>
      </c>
      <c r="Q21" s="4">
        <v>31645.96</v>
      </c>
    </row>
    <row r="22" spans="1:17" ht="14.25" x14ac:dyDescent="0.2">
      <c r="A22" s="4" t="s">
        <v>41</v>
      </c>
      <c r="B22" s="4" t="s">
        <v>42</v>
      </c>
      <c r="C22" s="4" t="s">
        <v>83</v>
      </c>
      <c r="D22" s="4" t="s">
        <v>91</v>
      </c>
      <c r="E22" s="5">
        <v>40179</v>
      </c>
      <c r="F22" s="4">
        <v>12894.3</v>
      </c>
      <c r="G22" s="4">
        <v>25305.4</v>
      </c>
      <c r="H22" s="4">
        <v>0</v>
      </c>
      <c r="I22" s="4">
        <v>300</v>
      </c>
      <c r="J22" s="4">
        <v>1650</v>
      </c>
      <c r="K22" s="4">
        <f t="shared" si="0"/>
        <v>40149.699999999997</v>
      </c>
      <c r="L22" s="4">
        <v>1342.72</v>
      </c>
      <c r="M22" s="4">
        <v>4059.05</v>
      </c>
      <c r="N22" s="4">
        <v>57.54</v>
      </c>
      <c r="O22" s="4">
        <v>1482.84</v>
      </c>
      <c r="P22" s="4">
        <v>13060.550000000001</v>
      </c>
      <c r="Q22" s="4">
        <v>27089.149999999994</v>
      </c>
    </row>
    <row r="23" spans="1:17" ht="14.25" x14ac:dyDescent="0.2">
      <c r="A23" s="4" t="s">
        <v>43</v>
      </c>
      <c r="B23" s="4" t="s">
        <v>44</v>
      </c>
      <c r="C23" s="4" t="s">
        <v>83</v>
      </c>
      <c r="D23" s="4" t="s">
        <v>85</v>
      </c>
      <c r="E23" s="5">
        <v>36892</v>
      </c>
      <c r="F23" s="4">
        <v>12894.3</v>
      </c>
      <c r="G23" s="4">
        <v>18858.3</v>
      </c>
      <c r="H23" s="4">
        <v>0</v>
      </c>
      <c r="I23" s="4">
        <v>300</v>
      </c>
      <c r="J23" s="4">
        <v>1650</v>
      </c>
      <c r="K23" s="4">
        <f t="shared" si="0"/>
        <v>33702.6</v>
      </c>
      <c r="L23" s="4">
        <v>1342.72</v>
      </c>
      <c r="M23" s="4">
        <v>4059.1000000000004</v>
      </c>
      <c r="N23" s="4">
        <v>57.54</v>
      </c>
      <c r="O23" s="4">
        <v>1482.84</v>
      </c>
      <c r="P23" s="4">
        <v>12760.2</v>
      </c>
      <c r="Q23" s="4">
        <v>20942.399999999998</v>
      </c>
    </row>
    <row r="24" spans="1:17" ht="14.25" x14ac:dyDescent="0.2">
      <c r="A24" s="4" t="s">
        <v>45</v>
      </c>
      <c r="B24" s="4" t="s">
        <v>46</v>
      </c>
      <c r="C24" s="4" t="s">
        <v>83</v>
      </c>
      <c r="D24" s="4" t="s">
        <v>90</v>
      </c>
      <c r="E24" s="5">
        <v>42461</v>
      </c>
      <c r="F24" s="4">
        <v>13857.3</v>
      </c>
      <c r="G24" s="4">
        <v>27454.34</v>
      </c>
      <c r="H24" s="4">
        <v>1154.74</v>
      </c>
      <c r="I24" s="4">
        <v>0</v>
      </c>
      <c r="J24" s="4">
        <v>2000</v>
      </c>
      <c r="K24" s="4">
        <f t="shared" si="0"/>
        <v>44466.38</v>
      </c>
      <c r="L24" s="4">
        <v>1537.72</v>
      </c>
      <c r="M24" s="4">
        <v>4637.8100000000004</v>
      </c>
      <c r="N24" s="4">
        <v>61.8</v>
      </c>
      <c r="O24" s="4">
        <v>1593.58</v>
      </c>
      <c r="P24" s="4">
        <v>13238.91</v>
      </c>
      <c r="Q24" s="4">
        <v>31227.469999999998</v>
      </c>
    </row>
    <row r="25" spans="1:17" ht="14.25" x14ac:dyDescent="0.2">
      <c r="A25" s="4" t="s">
        <v>47</v>
      </c>
      <c r="B25" s="4" t="s">
        <v>48</v>
      </c>
      <c r="C25" s="4" t="s">
        <v>83</v>
      </c>
      <c r="D25" s="4" t="s">
        <v>91</v>
      </c>
      <c r="E25" s="5">
        <v>42430</v>
      </c>
      <c r="F25" s="4">
        <v>13329</v>
      </c>
      <c r="G25" s="4">
        <v>26364.11</v>
      </c>
      <c r="H25" s="4">
        <v>1110.71</v>
      </c>
      <c r="I25" s="4">
        <v>0</v>
      </c>
      <c r="J25" s="4">
        <v>1650</v>
      </c>
      <c r="K25" s="4">
        <f t="shared" si="0"/>
        <v>42453.82</v>
      </c>
      <c r="L25" s="4">
        <v>1424.88</v>
      </c>
      <c r="M25" s="4">
        <v>4414.66</v>
      </c>
      <c r="N25" s="4">
        <v>59.559999999999995</v>
      </c>
      <c r="O25" s="4">
        <v>1532.84</v>
      </c>
      <c r="P25" s="4">
        <v>12610.26</v>
      </c>
      <c r="Q25" s="4">
        <v>29843.559999999998</v>
      </c>
    </row>
    <row r="26" spans="1:17" ht="14.25" x14ac:dyDescent="0.2">
      <c r="A26" s="4" t="s">
        <v>49</v>
      </c>
      <c r="B26" s="4" t="s">
        <v>50</v>
      </c>
      <c r="C26" s="4" t="s">
        <v>83</v>
      </c>
      <c r="D26" s="4" t="s">
        <v>84</v>
      </c>
      <c r="E26" s="5">
        <v>39278</v>
      </c>
      <c r="F26" s="4">
        <v>15250.5</v>
      </c>
      <c r="G26" s="4">
        <v>7137.4</v>
      </c>
      <c r="H26" s="4">
        <v>635.44000000000005</v>
      </c>
      <c r="I26" s="4">
        <v>0</v>
      </c>
      <c r="J26" s="4">
        <v>2000</v>
      </c>
      <c r="K26" s="4">
        <f t="shared" si="0"/>
        <v>25023.34</v>
      </c>
      <c r="L26" s="4">
        <v>1835.3</v>
      </c>
      <c r="M26" s="4">
        <v>783.02</v>
      </c>
      <c r="N26" s="4">
        <v>68</v>
      </c>
      <c r="O26" s="4">
        <v>1753.8</v>
      </c>
      <c r="P26" s="4">
        <v>12840.119999999999</v>
      </c>
      <c r="Q26" s="4">
        <v>12183.220000000001</v>
      </c>
    </row>
    <row r="27" spans="1:17" ht="14.25" x14ac:dyDescent="0.2">
      <c r="A27" s="4" t="s">
        <v>51</v>
      </c>
      <c r="B27" s="4" t="s">
        <v>52</v>
      </c>
      <c r="C27" s="4" t="s">
        <v>83</v>
      </c>
      <c r="D27" s="4" t="s">
        <v>84</v>
      </c>
      <c r="E27" s="5">
        <v>44470</v>
      </c>
      <c r="F27" s="4">
        <v>15250.5</v>
      </c>
      <c r="G27" s="4">
        <v>7137.4</v>
      </c>
      <c r="H27" s="4">
        <v>635.44000000000005</v>
      </c>
      <c r="I27" s="4">
        <v>0</v>
      </c>
      <c r="J27" s="4">
        <v>1650</v>
      </c>
      <c r="K27" s="4">
        <f t="shared" si="0"/>
        <v>24673.34</v>
      </c>
      <c r="L27" s="4">
        <v>1835.3</v>
      </c>
      <c r="M27" s="4">
        <v>783.02</v>
      </c>
      <c r="N27" s="4">
        <v>68</v>
      </c>
      <c r="O27" s="4">
        <v>1753.8</v>
      </c>
      <c r="P27" s="4">
        <v>4440.12</v>
      </c>
      <c r="Q27" s="4">
        <v>20233.22</v>
      </c>
    </row>
    <row r="28" spans="1:17" ht="14.25" x14ac:dyDescent="0.2">
      <c r="A28" s="4" t="s">
        <v>53</v>
      </c>
      <c r="B28" s="4" t="s">
        <v>54</v>
      </c>
      <c r="C28" s="4" t="s">
        <v>83</v>
      </c>
      <c r="D28" s="4" t="s">
        <v>92</v>
      </c>
      <c r="E28" s="5">
        <v>44470</v>
      </c>
      <c r="F28" s="4">
        <v>23499.9</v>
      </c>
      <c r="G28" s="4">
        <v>11308.82</v>
      </c>
      <c r="H28" s="4">
        <v>979.16</v>
      </c>
      <c r="I28" s="4">
        <v>0</v>
      </c>
      <c r="J28" s="4">
        <v>2000</v>
      </c>
      <c r="K28" s="4">
        <f t="shared" si="0"/>
        <v>37787.880000000005</v>
      </c>
      <c r="L28" s="4">
        <v>3597.38</v>
      </c>
      <c r="M28" s="4">
        <v>1614.29</v>
      </c>
      <c r="N28" s="4">
        <v>104.84</v>
      </c>
      <c r="O28" s="4">
        <v>2702.48</v>
      </c>
      <c r="P28" s="4">
        <v>19686.989999999998</v>
      </c>
      <c r="Q28" s="4">
        <v>18100.890000000007</v>
      </c>
    </row>
    <row r="29" spans="1:17" ht="14.25" x14ac:dyDescent="0.2">
      <c r="A29" s="4" t="s">
        <v>55</v>
      </c>
      <c r="B29" s="4" t="s">
        <v>56</v>
      </c>
      <c r="C29" s="4" t="s">
        <v>83</v>
      </c>
      <c r="D29" s="4" t="s">
        <v>87</v>
      </c>
      <c r="E29" s="5">
        <v>44470</v>
      </c>
      <c r="F29" s="4">
        <v>13329.3</v>
      </c>
      <c r="G29" s="4">
        <v>6144.2900000000009</v>
      </c>
      <c r="H29" s="4">
        <v>555.39</v>
      </c>
      <c r="I29" s="4">
        <v>0</v>
      </c>
      <c r="J29" s="4">
        <v>2000</v>
      </c>
      <c r="K29" s="4">
        <f t="shared" si="0"/>
        <v>22028.98</v>
      </c>
      <c r="L29" s="4">
        <v>1424.94</v>
      </c>
      <c r="M29" s="4">
        <v>590.44000000000005</v>
      </c>
      <c r="N29" s="4">
        <v>59.5</v>
      </c>
      <c r="O29" s="4">
        <v>1532.86</v>
      </c>
      <c r="P29" s="4">
        <v>7459.74</v>
      </c>
      <c r="Q29" s="4">
        <v>14569.24</v>
      </c>
    </row>
    <row r="30" spans="1:17" ht="14.25" x14ac:dyDescent="0.2">
      <c r="A30" s="4" t="s">
        <v>57</v>
      </c>
      <c r="B30" s="4" t="s">
        <v>58</v>
      </c>
      <c r="C30" s="4" t="s">
        <v>83</v>
      </c>
      <c r="D30" s="4" t="s">
        <v>93</v>
      </c>
      <c r="E30" s="5">
        <v>44470</v>
      </c>
      <c r="F30" s="4">
        <v>6000</v>
      </c>
      <c r="G30" s="4">
        <v>2520.6</v>
      </c>
      <c r="H30" s="4">
        <v>250</v>
      </c>
      <c r="I30" s="4">
        <v>0</v>
      </c>
      <c r="J30" s="4">
        <v>0</v>
      </c>
      <c r="K30" s="4">
        <f t="shared" si="0"/>
        <v>8770.6</v>
      </c>
      <c r="L30" s="4">
        <v>91.68</v>
      </c>
      <c r="M30" s="4">
        <v>20.599999999999998</v>
      </c>
      <c r="N30" s="4">
        <v>26.720000000000002</v>
      </c>
      <c r="O30" s="4">
        <v>0</v>
      </c>
      <c r="P30" s="4">
        <v>139</v>
      </c>
      <c r="Q30" s="4">
        <v>8631.6</v>
      </c>
    </row>
    <row r="31" spans="1:17" ht="14.25" x14ac:dyDescent="0.2">
      <c r="A31" s="4" t="s">
        <v>59</v>
      </c>
      <c r="B31" s="4" t="s">
        <v>60</v>
      </c>
      <c r="C31" s="4" t="s">
        <v>83</v>
      </c>
      <c r="D31" s="4" t="s">
        <v>94</v>
      </c>
      <c r="E31" s="5">
        <v>44470</v>
      </c>
      <c r="F31" s="4">
        <v>10377.6</v>
      </c>
      <c r="G31" s="4">
        <v>4585.6000000000004</v>
      </c>
      <c r="H31" s="4">
        <v>432.4</v>
      </c>
      <c r="I31" s="4">
        <v>300</v>
      </c>
      <c r="J31" s="4">
        <v>2000</v>
      </c>
      <c r="K31" s="4">
        <f t="shared" si="0"/>
        <v>17695.599999999999</v>
      </c>
      <c r="L31" s="4">
        <v>904.26</v>
      </c>
      <c r="M31" s="4">
        <v>261.60000000000002</v>
      </c>
      <c r="N31" s="4">
        <v>46.32</v>
      </c>
      <c r="O31" s="4">
        <v>1193.42</v>
      </c>
      <c r="P31" s="4">
        <v>5289.6</v>
      </c>
      <c r="Q31" s="4">
        <v>12405.999999999998</v>
      </c>
    </row>
    <row r="32" spans="1:17" ht="14.25" x14ac:dyDescent="0.2">
      <c r="A32" s="4" t="s">
        <v>61</v>
      </c>
      <c r="B32" s="4" t="s">
        <v>62</v>
      </c>
      <c r="C32" s="4" t="s">
        <v>83</v>
      </c>
      <c r="D32" s="4" t="s">
        <v>84</v>
      </c>
      <c r="E32" s="5">
        <v>38093</v>
      </c>
      <c r="F32" s="4">
        <v>17299.8</v>
      </c>
      <c r="G32" s="4">
        <v>25767.599999999999</v>
      </c>
      <c r="H32" s="4">
        <v>0</v>
      </c>
      <c r="I32" s="4">
        <v>0</v>
      </c>
      <c r="J32" s="4">
        <v>0</v>
      </c>
      <c r="K32" s="4">
        <f t="shared" si="0"/>
        <v>43067.399999999994</v>
      </c>
      <c r="L32" s="4">
        <v>2273.04</v>
      </c>
      <c r="M32" s="4">
        <v>6192.09</v>
      </c>
      <c r="N32" s="4">
        <v>77.089999999999989</v>
      </c>
      <c r="O32" s="4">
        <v>1989.67</v>
      </c>
      <c r="P32" s="4">
        <v>17426.89</v>
      </c>
      <c r="Q32" s="4">
        <v>25640.509999999995</v>
      </c>
    </row>
    <row r="33" spans="1:17" ht="14.25" x14ac:dyDescent="0.2">
      <c r="A33" s="4" t="s">
        <v>63</v>
      </c>
      <c r="B33" s="4" t="s">
        <v>64</v>
      </c>
      <c r="C33" s="4" t="s">
        <v>83</v>
      </c>
      <c r="D33" s="4" t="s">
        <v>95</v>
      </c>
      <c r="E33" s="5">
        <v>44516</v>
      </c>
      <c r="F33" s="4">
        <v>30499.8</v>
      </c>
      <c r="G33" s="4">
        <v>9815.85</v>
      </c>
      <c r="H33" s="4">
        <v>843.83</v>
      </c>
      <c r="I33" s="4">
        <v>0</v>
      </c>
      <c r="J33" s="4">
        <v>0</v>
      </c>
      <c r="K33" s="4">
        <f t="shared" si="0"/>
        <v>41159.480000000003</v>
      </c>
      <c r="L33" s="4">
        <v>5176.0600000000004</v>
      </c>
      <c r="M33" s="4">
        <v>1444.09</v>
      </c>
      <c r="N33" s="4">
        <v>135.86000000000001</v>
      </c>
      <c r="O33" s="4">
        <v>3507.48</v>
      </c>
      <c r="P33" s="4">
        <v>16375.49</v>
      </c>
      <c r="Q33" s="4">
        <v>24783.990000000005</v>
      </c>
    </row>
    <row r="34" spans="1:17" ht="14.25" x14ac:dyDescent="0.2">
      <c r="A34" s="4" t="s">
        <v>65</v>
      </c>
      <c r="B34" s="4" t="s">
        <v>66</v>
      </c>
      <c r="C34" s="4" t="s">
        <v>83</v>
      </c>
      <c r="D34" s="4" t="s">
        <v>87</v>
      </c>
      <c r="E34" s="5">
        <v>44470</v>
      </c>
      <c r="F34" s="4">
        <v>10843.5</v>
      </c>
      <c r="G34" s="4">
        <v>4810.87</v>
      </c>
      <c r="H34" s="4">
        <v>451.81</v>
      </c>
      <c r="I34" s="4">
        <v>300</v>
      </c>
      <c r="J34" s="4">
        <v>1650</v>
      </c>
      <c r="K34" s="4">
        <f t="shared" si="0"/>
        <v>18056.18</v>
      </c>
      <c r="L34" s="4">
        <v>978.8</v>
      </c>
      <c r="M34" s="4">
        <v>292.74</v>
      </c>
      <c r="N34" s="4">
        <v>48.300000000000004</v>
      </c>
      <c r="O34" s="4">
        <v>1247</v>
      </c>
      <c r="P34" s="4">
        <v>2566.84</v>
      </c>
      <c r="Q34" s="4">
        <v>15489.34</v>
      </c>
    </row>
    <row r="35" spans="1:17" ht="14.25" x14ac:dyDescent="0.2">
      <c r="A35" s="4" t="s">
        <v>67</v>
      </c>
      <c r="B35" s="4" t="s">
        <v>68</v>
      </c>
      <c r="C35" s="4" t="s">
        <v>83</v>
      </c>
      <c r="D35" s="4" t="s">
        <v>94</v>
      </c>
      <c r="E35" s="5">
        <v>44470</v>
      </c>
      <c r="F35" s="4">
        <v>10284.299999999999</v>
      </c>
      <c r="G35" s="4">
        <v>4540.57</v>
      </c>
      <c r="H35" s="4">
        <v>428.51</v>
      </c>
      <c r="I35" s="4">
        <v>300</v>
      </c>
      <c r="J35" s="4">
        <v>2000</v>
      </c>
      <c r="K35" s="4">
        <f t="shared" si="0"/>
        <v>17553.379999999997</v>
      </c>
      <c r="L35" s="4">
        <v>889.32</v>
      </c>
      <c r="M35" s="4">
        <v>255.44</v>
      </c>
      <c r="N35" s="4">
        <v>45.88</v>
      </c>
      <c r="O35" s="4">
        <v>1182.7</v>
      </c>
      <c r="P35" s="4">
        <v>2373.34</v>
      </c>
      <c r="Q35" s="4">
        <v>15180.039999999997</v>
      </c>
    </row>
    <row r="36" spans="1:17" ht="14.25" x14ac:dyDescent="0.2">
      <c r="A36" s="4" t="s">
        <v>69</v>
      </c>
      <c r="B36" s="4" t="s">
        <v>70</v>
      </c>
      <c r="C36" s="4" t="s">
        <v>83</v>
      </c>
      <c r="D36" s="4" t="s">
        <v>90</v>
      </c>
      <c r="E36" s="5">
        <v>44470</v>
      </c>
      <c r="F36" s="4">
        <v>13857.3</v>
      </c>
      <c r="G36" s="4">
        <v>6432.95</v>
      </c>
      <c r="H36" s="4">
        <v>577.39</v>
      </c>
      <c r="I36" s="4">
        <v>0</v>
      </c>
      <c r="J36" s="4">
        <v>1650</v>
      </c>
      <c r="K36" s="4">
        <f t="shared" si="0"/>
        <v>22517.64</v>
      </c>
      <c r="L36" s="4">
        <v>1537.72</v>
      </c>
      <c r="M36" s="4">
        <v>659.06999999999994</v>
      </c>
      <c r="N36" s="4">
        <v>61.8</v>
      </c>
      <c r="O36" s="4">
        <v>1593.58</v>
      </c>
      <c r="P36" s="4">
        <v>4002.17</v>
      </c>
      <c r="Q36" s="4">
        <v>18515.47</v>
      </c>
    </row>
    <row r="37" spans="1:17" ht="14.25" x14ac:dyDescent="0.2">
      <c r="A37" s="4" t="s">
        <v>71</v>
      </c>
      <c r="B37" s="4" t="s">
        <v>72</v>
      </c>
      <c r="C37" s="4" t="s">
        <v>83</v>
      </c>
      <c r="D37" s="4" t="s">
        <v>96</v>
      </c>
      <c r="E37" s="5">
        <v>44470</v>
      </c>
      <c r="F37" s="4">
        <v>10377.6</v>
      </c>
      <c r="G37" s="4">
        <v>4585.8</v>
      </c>
      <c r="H37" s="4">
        <v>432.4</v>
      </c>
      <c r="I37" s="4">
        <v>0</v>
      </c>
      <c r="J37" s="4">
        <v>2000</v>
      </c>
      <c r="K37" s="4">
        <f t="shared" si="0"/>
        <v>17395.800000000003</v>
      </c>
      <c r="L37" s="4">
        <v>904.26</v>
      </c>
      <c r="M37" s="4">
        <v>261.8</v>
      </c>
      <c r="N37" s="4">
        <v>46.32</v>
      </c>
      <c r="O37" s="4">
        <v>1193.42</v>
      </c>
      <c r="P37" s="4">
        <v>2555.8000000000002</v>
      </c>
      <c r="Q37" s="4">
        <v>14840.000000000004</v>
      </c>
    </row>
    <row r="38" spans="1:17" ht="14.25" x14ac:dyDescent="0.2">
      <c r="A38" s="4" t="s">
        <v>73</v>
      </c>
      <c r="B38" s="4" t="s">
        <v>74</v>
      </c>
      <c r="C38" s="4" t="s">
        <v>83</v>
      </c>
      <c r="D38" s="4" t="s">
        <v>84</v>
      </c>
      <c r="E38" s="5">
        <v>44470</v>
      </c>
      <c r="F38" s="4">
        <v>15250.5</v>
      </c>
      <c r="G38" s="4">
        <v>7137.4</v>
      </c>
      <c r="H38" s="4">
        <v>635.44000000000005</v>
      </c>
      <c r="I38" s="4">
        <v>0</v>
      </c>
      <c r="J38" s="4">
        <v>1650</v>
      </c>
      <c r="K38" s="4">
        <f t="shared" si="0"/>
        <v>24673.34</v>
      </c>
      <c r="L38" s="4">
        <v>1835.3</v>
      </c>
      <c r="M38" s="4">
        <v>783.02</v>
      </c>
      <c r="N38" s="4">
        <v>68</v>
      </c>
      <c r="O38" s="4">
        <v>1753.8</v>
      </c>
      <c r="P38" s="4">
        <v>4440.12</v>
      </c>
      <c r="Q38" s="4">
        <v>20233.22</v>
      </c>
    </row>
    <row r="39" spans="1:17" ht="14.25" x14ac:dyDescent="0.2">
      <c r="A39" s="4" t="s">
        <v>75</v>
      </c>
      <c r="B39" s="4" t="s">
        <v>76</v>
      </c>
      <c r="C39" s="4" t="s">
        <v>83</v>
      </c>
      <c r="D39" s="4" t="s">
        <v>94</v>
      </c>
      <c r="E39" s="5">
        <v>44470</v>
      </c>
      <c r="F39" s="4">
        <v>10593.6</v>
      </c>
      <c r="G39" s="4">
        <v>4690</v>
      </c>
      <c r="H39" s="4">
        <v>441.4</v>
      </c>
      <c r="I39" s="4">
        <v>300</v>
      </c>
      <c r="J39" s="4">
        <v>1650</v>
      </c>
      <c r="K39" s="4">
        <f t="shared" si="0"/>
        <v>17675</v>
      </c>
      <c r="L39" s="4">
        <v>938.82</v>
      </c>
      <c r="M39" s="4">
        <v>276</v>
      </c>
      <c r="N39" s="4">
        <v>47.120000000000005</v>
      </c>
      <c r="O39" s="4">
        <v>1218.26</v>
      </c>
      <c r="P39" s="4">
        <v>2480.1999999999998</v>
      </c>
      <c r="Q39" s="4">
        <v>15194.8</v>
      </c>
    </row>
    <row r="40" spans="1:17" ht="14.25" x14ac:dyDescent="0.2">
      <c r="A40" s="4" t="s">
        <v>77</v>
      </c>
      <c r="B40" s="4" t="s">
        <v>78</v>
      </c>
      <c r="C40" s="4" t="s">
        <v>83</v>
      </c>
      <c r="D40" s="4" t="s">
        <v>97</v>
      </c>
      <c r="E40" s="5">
        <v>44470</v>
      </c>
      <c r="F40" s="4">
        <v>43500</v>
      </c>
      <c r="G40" s="4">
        <v>22755.9</v>
      </c>
      <c r="H40" s="4">
        <v>1812.5</v>
      </c>
      <c r="I40" s="4">
        <v>0</v>
      </c>
      <c r="J40" s="4">
        <v>2000</v>
      </c>
      <c r="K40" s="4">
        <f t="shared" si="0"/>
        <v>70068.399999999994</v>
      </c>
      <c r="L40" s="4">
        <v>8332.36</v>
      </c>
      <c r="M40" s="4">
        <v>4927.28</v>
      </c>
      <c r="N40" s="4">
        <v>193.94</v>
      </c>
      <c r="O40" s="4">
        <v>5002.5</v>
      </c>
      <c r="P40" s="4">
        <v>22872.080000000002</v>
      </c>
      <c r="Q40" s="4">
        <v>47196.319999999992</v>
      </c>
    </row>
    <row r="41" spans="1:17" ht="14.25" x14ac:dyDescent="0.2">
      <c r="A41" s="4" t="s">
        <v>79</v>
      </c>
      <c r="B41" s="4" t="s">
        <v>80</v>
      </c>
      <c r="C41" s="4" t="s">
        <v>83</v>
      </c>
      <c r="D41" s="4" t="s">
        <v>95</v>
      </c>
      <c r="E41" s="5">
        <v>44501</v>
      </c>
      <c r="F41" s="4">
        <v>30499.8</v>
      </c>
      <c r="G41" s="4">
        <v>7701.05</v>
      </c>
      <c r="H41" s="4">
        <v>630.33000000000004</v>
      </c>
      <c r="I41" s="4">
        <v>0</v>
      </c>
      <c r="J41" s="4">
        <v>0</v>
      </c>
      <c r="K41" s="4">
        <f t="shared" si="0"/>
        <v>38831.18</v>
      </c>
      <c r="L41" s="4">
        <v>5176.0600000000004</v>
      </c>
      <c r="M41" s="4">
        <v>1357.09</v>
      </c>
      <c r="N41" s="4">
        <v>136.06</v>
      </c>
      <c r="O41" s="4">
        <v>3507.48</v>
      </c>
      <c r="P41" s="4">
        <v>10176.69</v>
      </c>
      <c r="Q41" s="4">
        <v>28654.489999999998</v>
      </c>
    </row>
    <row r="42" spans="1:17" ht="15" x14ac:dyDescent="0.25">
      <c r="A42" s="11" t="s">
        <v>81</v>
      </c>
      <c r="B42" s="11"/>
      <c r="C42" s="11"/>
      <c r="D42" s="11"/>
      <c r="E42" s="12"/>
      <c r="F42" s="6">
        <f>SUM(F6:F41)</f>
        <v>555511.79999999993</v>
      </c>
      <c r="G42" s="6">
        <f t="shared" ref="G42:Q42" si="1">SUM(G6:G41)</f>
        <v>536537.27</v>
      </c>
      <c r="H42" s="6">
        <f t="shared" si="1"/>
        <v>16964.329999999998</v>
      </c>
      <c r="I42" s="6">
        <f t="shared" si="1"/>
        <v>2400</v>
      </c>
      <c r="J42" s="6">
        <f t="shared" si="1"/>
        <v>51100</v>
      </c>
      <c r="K42" s="6">
        <f t="shared" si="1"/>
        <v>1162513.3999999997</v>
      </c>
      <c r="L42" s="6">
        <f t="shared" si="1"/>
        <v>71920.74000000002</v>
      </c>
      <c r="M42" s="6">
        <f t="shared" si="1"/>
        <v>88279.660000000018</v>
      </c>
      <c r="N42" s="6">
        <f t="shared" si="1"/>
        <v>2476.9299999999994</v>
      </c>
      <c r="O42" s="6">
        <f t="shared" si="1"/>
        <v>63194.030000000013</v>
      </c>
      <c r="P42" s="6">
        <f t="shared" si="1"/>
        <v>344042.06000000006</v>
      </c>
      <c r="Q42" s="6">
        <f t="shared" si="1"/>
        <v>818471.34</v>
      </c>
    </row>
    <row r="44" spans="1:17" x14ac:dyDescent="0.2">
      <c r="F44" s="1" t="s">
        <v>82</v>
      </c>
      <c r="G44" s="1" t="s">
        <v>82</v>
      </c>
      <c r="I44" s="1" t="s">
        <v>82</v>
      </c>
      <c r="J44" s="1" t="s">
        <v>82</v>
      </c>
      <c r="K44" s="1" t="s">
        <v>82</v>
      </c>
      <c r="L44" s="1" t="s">
        <v>82</v>
      </c>
      <c r="N44" s="1" t="s">
        <v>82</v>
      </c>
      <c r="O44" s="1" t="s">
        <v>82</v>
      </c>
    </row>
    <row r="45" spans="1:17" x14ac:dyDescent="0.2">
      <c r="A45" s="7" t="s">
        <v>82</v>
      </c>
      <c r="B45" s="1" t="s">
        <v>82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5">
    <mergeCell ref="A42:E42"/>
    <mergeCell ref="B1:J1"/>
    <mergeCell ref="B2:J2"/>
    <mergeCell ref="A4:Q4"/>
    <mergeCell ref="A3:Q3"/>
  </mergeCells>
  <conditionalFormatting sqref="A12:B13 K1:XFD2 F6:Q41 F42:XFD42 I43:XFD43 A44:XFD1048576 L5:XFD41 A5:K11">
    <cfRule type="cellIs" dxfId="1" priority="1" operator="lessThan">
      <formula>0</formula>
    </cfRule>
  </conditionalFormatting>
  <conditionalFormatting sqref="A1:E2 A3:A4 R3:XFD4 C12:K12 C13:G13 A14:G41 A42 A43:G43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2023-09-15T20:10:00Z</cp:lastPrinted>
  <dcterms:created xsi:type="dcterms:W3CDTF">2022-01-26T20:01:23Z</dcterms:created>
  <dcterms:modified xsi:type="dcterms:W3CDTF">2023-09-15T20:10:12Z</dcterms:modified>
</cp:coreProperties>
</file>