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Lista de Raya 2023\Nominas transparencia 2023\"/>
    </mc:Choice>
  </mc:AlternateContent>
  <xr:revisionPtr revIDLastSave="0" documentId="13_ncr:1_{7FB973E7-0DC0-460D-AA5E-43F92E22944A}" xr6:coauthVersionLast="47" xr6:coauthVersionMax="47" xr10:uidLastSave="{00000000-0000-0000-0000-000000000000}"/>
  <bookViews>
    <workbookView xWindow="-120" yWindow="-120" windowWidth="20730" windowHeight="11160" xr2:uid="{BDA60F4A-3BA7-4939-AC53-2ED5A92CADD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K7" i="1" s="1"/>
  <c r="E8" i="1"/>
  <c r="K8" i="1" s="1"/>
  <c r="E9" i="1"/>
  <c r="K9" i="1" s="1"/>
  <c r="E10" i="1"/>
  <c r="K10" i="1" s="1"/>
  <c r="E11" i="1"/>
  <c r="K11" i="1" s="1"/>
  <c r="E12" i="1"/>
  <c r="K12" i="1" s="1"/>
  <c r="E13" i="1"/>
  <c r="K13" i="1" s="1"/>
  <c r="E14" i="1"/>
  <c r="K14" i="1" s="1"/>
  <c r="E15" i="1"/>
  <c r="K15" i="1" s="1"/>
  <c r="E16" i="1"/>
  <c r="K16" i="1" s="1"/>
  <c r="E17" i="1"/>
  <c r="K17" i="1" s="1"/>
  <c r="E18" i="1"/>
  <c r="K18" i="1" s="1"/>
  <c r="E19" i="1"/>
  <c r="K19" i="1" s="1"/>
  <c r="E20" i="1"/>
  <c r="K20" i="1" s="1"/>
  <c r="E21" i="1"/>
  <c r="K21" i="1" s="1"/>
  <c r="E22" i="1"/>
  <c r="K22" i="1" s="1"/>
  <c r="E23" i="1"/>
  <c r="K23" i="1" s="1"/>
  <c r="E24" i="1"/>
  <c r="K24" i="1" s="1"/>
  <c r="E25" i="1"/>
  <c r="K25" i="1" s="1"/>
  <c r="E26" i="1"/>
  <c r="K26" i="1" s="1"/>
  <c r="E27" i="1"/>
  <c r="K27" i="1" s="1"/>
  <c r="E28" i="1"/>
  <c r="K28" i="1" s="1"/>
  <c r="E29" i="1"/>
  <c r="K29" i="1" s="1"/>
  <c r="E30" i="1"/>
  <c r="K30" i="1" s="1"/>
  <c r="E31" i="1"/>
  <c r="K31" i="1" s="1"/>
  <c r="E32" i="1"/>
  <c r="K32" i="1" s="1"/>
  <c r="E33" i="1"/>
  <c r="K33" i="1" s="1"/>
  <c r="E34" i="1"/>
  <c r="K34" i="1" s="1"/>
  <c r="E35" i="1"/>
  <c r="K35" i="1" s="1"/>
  <c r="E36" i="1"/>
  <c r="K36" i="1" s="1"/>
  <c r="E37" i="1"/>
  <c r="K37" i="1" s="1"/>
  <c r="E38" i="1"/>
  <c r="K38" i="1" s="1"/>
  <c r="E6" i="1"/>
  <c r="K6" i="1" s="1"/>
  <c r="D39" i="1"/>
  <c r="F39" i="1"/>
  <c r="G39" i="1"/>
  <c r="H39" i="1"/>
  <c r="I39" i="1"/>
  <c r="J39" i="1"/>
  <c r="C39" i="1"/>
  <c r="K39" i="1" l="1"/>
  <c r="E39" i="1"/>
</calcChain>
</file>

<file path=xl/sharedStrings.xml><?xml version="1.0" encoding="utf-8"?>
<sst xmlns="http://schemas.openxmlformats.org/spreadsheetml/2006/main" count="92" uniqueCount="80">
  <si>
    <t>Periodo 17 al 17 Quincenal del 01/09/2023 al 15/09/2023</t>
  </si>
  <si>
    <t>Código</t>
  </si>
  <si>
    <t>Empleado</t>
  </si>
  <si>
    <t>Sueldo</t>
  </si>
  <si>
    <t>Ayuda para Transporte</t>
  </si>
  <si>
    <t>*TOTAL* *PERCEPCIONES*</t>
  </si>
  <si>
    <t>I.S.R. (mes)</t>
  </si>
  <si>
    <t>I.M.S.S.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</si>
  <si>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</si>
  <si>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</si>
  <si>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</si>
  <si>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</si>
  <si>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</si>
  <si>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</si>
  <si>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</si>
  <si>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</si>
  <si>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</si>
  <si>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</si>
  <si>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</si>
  <si>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</si>
  <si>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</si>
  <si>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</si>
  <si>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</si>
  <si>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</si>
  <si>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</si>
  <si>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</si>
  <si>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</si>
  <si>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</si>
  <si>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</si>
  <si>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</si>
  <si>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</si>
  <si>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</si>
  <si>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</si>
  <si>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</si>
  <si>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</si>
  <si>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</si>
  <si>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</si>
  <si>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</si>
  <si>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</si>
  <si>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</si>
  <si>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</si>
  <si>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</si>
  <si>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</si>
  <si>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</si>
  <si>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</si>
  <si>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</si>
  <si>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</si>
  <si>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</si>
  <si>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</si>
  <si>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</si>
  <si>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</si>
  <si>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</si>
  <si>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</si>
  <si>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</si>
  <si>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</si>
  <si>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</si>
  <si>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</si>
  <si>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</si>
  <si>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</si>
  <si>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</si>
  <si>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</si>
  <si>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</si>
  <si>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</si>
  <si>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RUBIO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</si>
  <si>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</si>
  <si>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</si>
  <si>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</si>
  <si>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</si>
  <si>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</si>
  <si>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</si>
  <si>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121</t>
  </si>
  <si>
    <t>GARCIA ZUÑIGA MIGUEL</t>
  </si>
  <si>
    <t>122</t>
  </si>
  <si>
    <t>PARRA SANCHEZ ADOLFO IVAN</t>
  </si>
  <si>
    <t>123</t>
  </si>
  <si>
    <t>LAZO DE ORTA MARTHA ISABEL</t>
  </si>
  <si>
    <t>124</t>
  </si>
  <si>
    <t>GUEVARA RUBIO GEMA DEL ROCIO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</si>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</sst>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99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7" fillId="0" borderId="0" xfId="0" applyNumberFormat="1" applyFont="1"/>
    <xf numFmtId="164" fontId="6" fillId="0" borderId="0" xfId="0" applyNumberFormat="1" applyFont="1"/>
    <xf numFmtId="49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49" fontId="6" fillId="0" borderId="1" xfId="0" applyNumberFormat="1" applyFont="1" applyBorder="1"/>
    <xf numFmtId="164" fontId="6" fillId="0" borderId="1" xfId="0" applyNumberFormat="1" applyFont="1" applyBorder="1"/>
    <xf numFmtId="49" fontId="8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/>
    <xf numFmtId="164" fontId="8" fillId="2" borderId="1" xfId="0" applyNumberFormat="1" applyFont="1" applyFill="1" applyBorder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0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11</xdr:col>
      <xdr:colOff>9525</xdr:colOff>
      <xdr:row>2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ACE883-29CD-4389-A84C-EA9DF79A7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5554324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F55C1-AEBB-4FE1-B3CC-90188DE70B0E}">
  <sheetPr>
    <pageSetUpPr fitToPage="1"/>
  </sheetPr>
  <dimension ref="A1:K42"/>
  <sheetViews>
    <sheetView showGridLines="0" tabSelected="1" workbookViewId="0">
      <pane xSplit="2" ySplit="5" topLeftCell="C31" activePane="bottomRight" state="frozen"/>
      <selection pane="topRight" activeCell="C1" sqref="C1"/>
      <selection pane="bottomLeft" activeCell="A9" sqref="A9"/>
      <selection pane="bottomRight" activeCell="D38" sqref="D38"/>
    </sheetView>
  </sheetViews>
  <sheetFormatPr baseColWidth="10" defaultRowHeight="11.25" x14ac:dyDescent="0.2"/>
  <cols>
    <col min="1" max="1" width="12.28515625" style="2" customWidth="1"/>
    <col min="2" max="2" width="41.7109375" style="1" customWidth="1"/>
    <col min="3" max="10" width="19.5703125" style="1" customWidth="1"/>
    <col min="11" max="11" width="22.5703125" style="1" customWidth="1"/>
    <col min="12" max="16384" width="11.42578125" style="1"/>
  </cols>
  <sheetData>
    <row r="1" spans="1:11" ht="33.75" customHeight="1" x14ac:dyDescent="0.25">
      <c r="A1" s="4"/>
      <c r="B1" s="16" t="s">
        <v>79</v>
      </c>
      <c r="C1" s="17"/>
      <c r="D1" s="17"/>
      <c r="E1" s="17"/>
    </row>
    <row r="2" spans="1:11" ht="33.75" customHeight="1" x14ac:dyDescent="0.2">
      <c r="A2" s="5"/>
      <c r="B2" s="18"/>
      <c r="C2" s="19"/>
      <c r="D2" s="19"/>
      <c r="E2" s="19"/>
    </row>
    <row r="3" spans="1:11" ht="21.75" customHeight="1" x14ac:dyDescent="0.2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x14ac:dyDescent="0.2">
      <c r="B4" s="3"/>
    </row>
    <row r="5" spans="1:11" s="10" customFormat="1" ht="38.25" x14ac:dyDescent="0.25">
      <c r="A5" s="8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</row>
    <row r="6" spans="1:11" s="7" customFormat="1" ht="15.75" customHeight="1" x14ac:dyDescent="0.2">
      <c r="A6" s="11" t="s">
        <v>12</v>
      </c>
      <c r="B6" s="12" t="s">
        <v>13</v>
      </c>
      <c r="C6" s="12">
        <v>15249.9</v>
      </c>
      <c r="D6" s="12">
        <v>0</v>
      </c>
      <c r="E6" s="12">
        <f>C6+D6</f>
        <v>15249.9</v>
      </c>
      <c r="F6" s="12">
        <v>2434.35</v>
      </c>
      <c r="G6" s="12">
        <v>65.8</v>
      </c>
      <c r="H6" s="12">
        <v>0</v>
      </c>
      <c r="I6" s="12">
        <v>1753.75</v>
      </c>
      <c r="J6" s="12">
        <v>4253.8999999999996</v>
      </c>
      <c r="K6" s="12">
        <f>E6-J6</f>
        <v>10996</v>
      </c>
    </row>
    <row r="7" spans="1:11" s="7" customFormat="1" ht="15.75" customHeight="1" x14ac:dyDescent="0.2">
      <c r="A7" s="11" t="s">
        <v>14</v>
      </c>
      <c r="B7" s="12" t="s">
        <v>15</v>
      </c>
      <c r="C7" s="12">
        <v>7430.1</v>
      </c>
      <c r="D7" s="12">
        <v>0</v>
      </c>
      <c r="E7" s="12">
        <f t="shared" ref="E7:E38" si="0">C7+D7</f>
        <v>7430.1</v>
      </c>
      <c r="F7" s="12">
        <v>771.33</v>
      </c>
      <c r="G7" s="12">
        <v>32.06</v>
      </c>
      <c r="H7" s="12">
        <v>0.05</v>
      </c>
      <c r="I7" s="12">
        <v>854.46</v>
      </c>
      <c r="J7" s="12">
        <v>1657.9</v>
      </c>
      <c r="K7" s="12">
        <f>E7-J7</f>
        <v>5772.2000000000007</v>
      </c>
    </row>
    <row r="8" spans="1:11" s="7" customFormat="1" ht="15.75" customHeight="1" x14ac:dyDescent="0.2">
      <c r="A8" s="11" t="s">
        <v>16</v>
      </c>
      <c r="B8" s="12" t="s">
        <v>17</v>
      </c>
      <c r="C8" s="12">
        <v>6722.7</v>
      </c>
      <c r="D8" s="12">
        <v>150</v>
      </c>
      <c r="E8" s="12">
        <f t="shared" si="0"/>
        <v>6872.7</v>
      </c>
      <c r="F8" s="12">
        <v>644.57000000000005</v>
      </c>
      <c r="G8" s="12">
        <v>29.01</v>
      </c>
      <c r="H8" s="12">
        <v>0.01</v>
      </c>
      <c r="I8" s="12">
        <v>773.11</v>
      </c>
      <c r="J8" s="12">
        <v>2407.6999999999998</v>
      </c>
      <c r="K8" s="12">
        <f>E8-J8</f>
        <v>4465</v>
      </c>
    </row>
    <row r="9" spans="1:11" s="7" customFormat="1" ht="15.75" customHeight="1" x14ac:dyDescent="0.2">
      <c r="A9" s="11" t="s">
        <v>18</v>
      </c>
      <c r="B9" s="12" t="s">
        <v>19</v>
      </c>
      <c r="C9" s="12">
        <v>10000.049999999999</v>
      </c>
      <c r="D9" s="12">
        <v>0</v>
      </c>
      <c r="E9" s="12">
        <f t="shared" si="0"/>
        <v>10000.049999999999</v>
      </c>
      <c r="F9" s="12">
        <v>1312.99</v>
      </c>
      <c r="G9" s="12">
        <v>43.15</v>
      </c>
      <c r="H9" s="12">
        <v>-0.1</v>
      </c>
      <c r="I9" s="12">
        <v>1150.01</v>
      </c>
      <c r="J9" s="12">
        <v>2506.0500000000002</v>
      </c>
      <c r="K9" s="12">
        <f>E9-J9</f>
        <v>7493.9999999999991</v>
      </c>
    </row>
    <row r="10" spans="1:11" s="7" customFormat="1" ht="15.75" customHeight="1" x14ac:dyDescent="0.2">
      <c r="A10" s="11" t="s">
        <v>20</v>
      </c>
      <c r="B10" s="12" t="s">
        <v>21</v>
      </c>
      <c r="C10" s="12">
        <v>9185.7000000000007</v>
      </c>
      <c r="D10" s="12">
        <v>0</v>
      </c>
      <c r="E10" s="12">
        <f t="shared" si="0"/>
        <v>9185.7000000000007</v>
      </c>
      <c r="F10" s="12">
        <v>1139.04</v>
      </c>
      <c r="G10" s="12">
        <v>39.64</v>
      </c>
      <c r="H10" s="12">
        <v>0.06</v>
      </c>
      <c r="I10" s="12">
        <v>1056.3599999999999</v>
      </c>
      <c r="J10" s="12">
        <v>5735.1</v>
      </c>
      <c r="K10" s="12">
        <f>E10-J10</f>
        <v>3450.6000000000004</v>
      </c>
    </row>
    <row r="11" spans="1:11" s="7" customFormat="1" ht="15.75" customHeight="1" x14ac:dyDescent="0.2">
      <c r="A11" s="11" t="s">
        <v>22</v>
      </c>
      <c r="B11" s="12" t="s">
        <v>23</v>
      </c>
      <c r="C11" s="12">
        <v>9190.7999999999993</v>
      </c>
      <c r="D11" s="12">
        <v>0</v>
      </c>
      <c r="E11" s="12">
        <f t="shared" si="0"/>
        <v>9190.7999999999993</v>
      </c>
      <c r="F11" s="12">
        <v>1140.1300000000001</v>
      </c>
      <c r="G11" s="12">
        <v>39.659999999999997</v>
      </c>
      <c r="H11" s="12">
        <v>7.0000000000000007E-2</v>
      </c>
      <c r="I11" s="12">
        <v>1056.94</v>
      </c>
      <c r="J11" s="12">
        <v>4425.8</v>
      </c>
      <c r="K11" s="12">
        <f>E11-J11</f>
        <v>4764.9999999999991</v>
      </c>
    </row>
    <row r="12" spans="1:11" s="7" customFormat="1" ht="15.75" customHeight="1" x14ac:dyDescent="0.2">
      <c r="A12" s="11" t="s">
        <v>24</v>
      </c>
      <c r="B12" s="12" t="s">
        <v>25</v>
      </c>
      <c r="C12" s="12">
        <v>5870.4</v>
      </c>
      <c r="D12" s="12">
        <v>150</v>
      </c>
      <c r="E12" s="12">
        <f t="shared" si="0"/>
        <v>6020.4</v>
      </c>
      <c r="F12" s="12">
        <v>501.67</v>
      </c>
      <c r="G12" s="12">
        <v>25.33</v>
      </c>
      <c r="H12" s="12">
        <v>0.06</v>
      </c>
      <c r="I12" s="12">
        <v>675.1</v>
      </c>
      <c r="J12" s="12">
        <v>3722.6</v>
      </c>
      <c r="K12" s="12">
        <f>E12-J12</f>
        <v>2297.7999999999997</v>
      </c>
    </row>
    <row r="13" spans="1:11" s="7" customFormat="1" ht="15.75" customHeight="1" x14ac:dyDescent="0.2">
      <c r="A13" s="11" t="s">
        <v>26</v>
      </c>
      <c r="B13" s="12" t="s">
        <v>27</v>
      </c>
      <c r="C13" s="12">
        <v>9185.7000000000007</v>
      </c>
      <c r="D13" s="12">
        <v>0</v>
      </c>
      <c r="E13" s="12">
        <f t="shared" si="0"/>
        <v>9185.7000000000007</v>
      </c>
      <c r="F13" s="12">
        <v>1139.04</v>
      </c>
      <c r="G13" s="12">
        <v>39.64</v>
      </c>
      <c r="H13" s="12">
        <v>0.06</v>
      </c>
      <c r="I13" s="12">
        <v>1056.3599999999999</v>
      </c>
      <c r="J13" s="12">
        <v>3935.1</v>
      </c>
      <c r="K13" s="12">
        <f>E13-J13</f>
        <v>5250.6</v>
      </c>
    </row>
    <row r="14" spans="1:11" s="7" customFormat="1" ht="15.75" customHeight="1" x14ac:dyDescent="0.2">
      <c r="A14" s="11" t="s">
        <v>28</v>
      </c>
      <c r="B14" s="12" t="s">
        <v>29</v>
      </c>
      <c r="C14" s="12">
        <v>7365.9</v>
      </c>
      <c r="D14" s="12">
        <v>150</v>
      </c>
      <c r="E14" s="12">
        <f t="shared" si="0"/>
        <v>7515.9</v>
      </c>
      <c r="F14" s="12">
        <v>759.83</v>
      </c>
      <c r="G14" s="12">
        <v>31.78</v>
      </c>
      <c r="H14" s="12">
        <v>0</v>
      </c>
      <c r="I14" s="12">
        <v>847.08</v>
      </c>
      <c r="J14" s="12">
        <v>4429.1000000000004</v>
      </c>
      <c r="K14" s="12">
        <f>E14-J14</f>
        <v>3086.7999999999993</v>
      </c>
    </row>
    <row r="15" spans="1:11" s="7" customFormat="1" ht="15.75" customHeight="1" x14ac:dyDescent="0.2">
      <c r="A15" s="11" t="s">
        <v>30</v>
      </c>
      <c r="B15" s="12" t="s">
        <v>31</v>
      </c>
      <c r="C15" s="12">
        <v>8125.05</v>
      </c>
      <c r="D15" s="12">
        <v>0</v>
      </c>
      <c r="E15" s="12">
        <f t="shared" si="0"/>
        <v>8125.05</v>
      </c>
      <c r="F15" s="12">
        <v>912.49</v>
      </c>
      <c r="G15" s="12">
        <v>35.06</v>
      </c>
      <c r="H15" s="12">
        <v>-0.08</v>
      </c>
      <c r="I15" s="12">
        <v>934.38</v>
      </c>
      <c r="J15" s="12">
        <v>4262.8500000000004</v>
      </c>
      <c r="K15" s="12">
        <f>E15-J15</f>
        <v>3862.2</v>
      </c>
    </row>
    <row r="16" spans="1:11" s="7" customFormat="1" ht="15.75" customHeight="1" x14ac:dyDescent="0.2">
      <c r="A16" s="11" t="s">
        <v>32</v>
      </c>
      <c r="B16" s="12" t="s">
        <v>33</v>
      </c>
      <c r="C16" s="12">
        <v>6727.95</v>
      </c>
      <c r="D16" s="12">
        <v>150</v>
      </c>
      <c r="E16" s="12">
        <f t="shared" si="0"/>
        <v>6877.95</v>
      </c>
      <c r="F16" s="12">
        <v>645.51</v>
      </c>
      <c r="G16" s="12">
        <v>29.03</v>
      </c>
      <c r="H16" s="12">
        <v>-0.1</v>
      </c>
      <c r="I16" s="12">
        <v>773.71</v>
      </c>
      <c r="J16" s="12">
        <v>3952.15</v>
      </c>
      <c r="K16" s="12">
        <f>E16-J16</f>
        <v>2925.7999999999997</v>
      </c>
    </row>
    <row r="17" spans="1:11" s="7" customFormat="1" ht="15.75" customHeight="1" x14ac:dyDescent="0.2">
      <c r="A17" s="11" t="s">
        <v>34</v>
      </c>
      <c r="B17" s="12" t="s">
        <v>35</v>
      </c>
      <c r="C17" s="12">
        <v>9525</v>
      </c>
      <c r="D17" s="12">
        <v>0</v>
      </c>
      <c r="E17" s="12">
        <f t="shared" si="0"/>
        <v>9525</v>
      </c>
      <c r="F17" s="12">
        <v>1211.52</v>
      </c>
      <c r="G17" s="12">
        <v>41.1</v>
      </c>
      <c r="H17" s="12">
        <v>0</v>
      </c>
      <c r="I17" s="12">
        <v>1095.3800000000001</v>
      </c>
      <c r="J17" s="12">
        <v>2974</v>
      </c>
      <c r="K17" s="12">
        <f>E17-J17</f>
        <v>6551</v>
      </c>
    </row>
    <row r="18" spans="1:11" s="7" customFormat="1" ht="15.75" customHeight="1" x14ac:dyDescent="0.2">
      <c r="A18" s="11" t="s">
        <v>36</v>
      </c>
      <c r="B18" s="12" t="s">
        <v>37</v>
      </c>
      <c r="C18" s="12">
        <v>7156.65</v>
      </c>
      <c r="D18" s="12">
        <v>150</v>
      </c>
      <c r="E18" s="12">
        <f t="shared" si="0"/>
        <v>7306.65</v>
      </c>
      <c r="F18" s="12">
        <v>722.33</v>
      </c>
      <c r="G18" s="12">
        <v>30.88</v>
      </c>
      <c r="H18" s="12">
        <v>0.03</v>
      </c>
      <c r="I18" s="12">
        <v>823.01</v>
      </c>
      <c r="J18" s="12">
        <v>4540.25</v>
      </c>
      <c r="K18" s="12">
        <f>E18-J18</f>
        <v>2766.3999999999996</v>
      </c>
    </row>
    <row r="19" spans="1:11" s="7" customFormat="1" ht="15.75" customHeight="1" x14ac:dyDescent="0.2">
      <c r="A19" s="11" t="s">
        <v>38</v>
      </c>
      <c r="B19" s="12" t="s">
        <v>39</v>
      </c>
      <c r="C19" s="12">
        <v>7500</v>
      </c>
      <c r="D19" s="12">
        <v>150</v>
      </c>
      <c r="E19" s="12">
        <f t="shared" si="0"/>
        <v>7650</v>
      </c>
      <c r="F19" s="12">
        <v>783.86</v>
      </c>
      <c r="G19" s="12">
        <v>32.36</v>
      </c>
      <c r="H19" s="12">
        <v>-0.1</v>
      </c>
      <c r="I19" s="12">
        <v>862.5</v>
      </c>
      <c r="J19" s="12">
        <v>4004.4</v>
      </c>
      <c r="K19" s="12">
        <f>E19-J19</f>
        <v>3645.6</v>
      </c>
    </row>
    <row r="20" spans="1:11" s="7" customFormat="1" ht="15.75" customHeight="1" x14ac:dyDescent="0.2">
      <c r="A20" s="11" t="s">
        <v>40</v>
      </c>
      <c r="B20" s="12" t="s">
        <v>41</v>
      </c>
      <c r="C20" s="12">
        <v>6931.65</v>
      </c>
      <c r="D20" s="12">
        <v>150</v>
      </c>
      <c r="E20" s="12">
        <f t="shared" si="0"/>
        <v>7081.65</v>
      </c>
      <c r="F20" s="12">
        <v>682.01</v>
      </c>
      <c r="G20" s="12">
        <v>29.91</v>
      </c>
      <c r="H20" s="12">
        <v>-0.16</v>
      </c>
      <c r="I20" s="12">
        <v>797.14</v>
      </c>
      <c r="J20" s="12">
        <v>4763.05</v>
      </c>
      <c r="K20" s="12">
        <f>E20-J20</f>
        <v>2318.5999999999995</v>
      </c>
    </row>
    <row r="21" spans="1:11" s="7" customFormat="1" ht="15.75" customHeight="1" x14ac:dyDescent="0.2">
      <c r="A21" s="11" t="s">
        <v>42</v>
      </c>
      <c r="B21" s="12" t="s">
        <v>43</v>
      </c>
      <c r="C21" s="12">
        <v>7430.1</v>
      </c>
      <c r="D21" s="12">
        <v>150</v>
      </c>
      <c r="E21" s="12">
        <f t="shared" si="0"/>
        <v>7580.1</v>
      </c>
      <c r="F21" s="12">
        <v>771.33</v>
      </c>
      <c r="G21" s="12">
        <v>32.06</v>
      </c>
      <c r="H21" s="12">
        <v>0.05</v>
      </c>
      <c r="I21" s="12">
        <v>854.46</v>
      </c>
      <c r="J21" s="12">
        <v>1657.9</v>
      </c>
      <c r="K21" s="12">
        <f>E21-J21</f>
        <v>5922.2000000000007</v>
      </c>
    </row>
    <row r="22" spans="1:11" s="7" customFormat="1" ht="15.75" customHeight="1" x14ac:dyDescent="0.2">
      <c r="A22" s="11" t="s">
        <v>44</v>
      </c>
      <c r="B22" s="12" t="s">
        <v>45</v>
      </c>
      <c r="C22" s="12">
        <v>7156.65</v>
      </c>
      <c r="D22" s="12">
        <v>150</v>
      </c>
      <c r="E22" s="12">
        <f t="shared" si="0"/>
        <v>7306.65</v>
      </c>
      <c r="F22" s="12">
        <v>722.33</v>
      </c>
      <c r="G22" s="12">
        <v>30.88</v>
      </c>
      <c r="H22" s="12">
        <v>0.03</v>
      </c>
      <c r="I22" s="12">
        <v>823.01</v>
      </c>
      <c r="J22" s="12">
        <v>4644.25</v>
      </c>
      <c r="K22" s="12">
        <f>E22-J22</f>
        <v>2662.3999999999996</v>
      </c>
    </row>
    <row r="23" spans="1:11" s="7" customFormat="1" ht="15.75" customHeight="1" x14ac:dyDescent="0.2">
      <c r="A23" s="11" t="s">
        <v>46</v>
      </c>
      <c r="B23" s="12" t="s">
        <v>47</v>
      </c>
      <c r="C23" s="12">
        <v>9185.7000000000007</v>
      </c>
      <c r="D23" s="12">
        <v>0</v>
      </c>
      <c r="E23" s="12">
        <f t="shared" si="0"/>
        <v>9185.7000000000007</v>
      </c>
      <c r="F23" s="12">
        <v>1139.04</v>
      </c>
      <c r="G23" s="12">
        <v>39.64</v>
      </c>
      <c r="H23" s="12">
        <v>0.06</v>
      </c>
      <c r="I23" s="12">
        <v>1056.3599999999999</v>
      </c>
      <c r="J23" s="12">
        <v>5872.1</v>
      </c>
      <c r="K23" s="12">
        <f>E23-J23</f>
        <v>3313.6000000000004</v>
      </c>
    </row>
    <row r="24" spans="1:11" s="7" customFormat="1" ht="15.75" customHeight="1" x14ac:dyDescent="0.2">
      <c r="A24" s="11" t="s">
        <v>48</v>
      </c>
      <c r="B24" s="12" t="s">
        <v>49</v>
      </c>
      <c r="C24" s="12">
        <v>7430.1</v>
      </c>
      <c r="D24" s="12">
        <v>0</v>
      </c>
      <c r="E24" s="12">
        <f t="shared" si="0"/>
        <v>7430.1</v>
      </c>
      <c r="F24" s="12">
        <v>771.33</v>
      </c>
      <c r="G24" s="12">
        <v>32.06</v>
      </c>
      <c r="H24" s="12">
        <v>-0.15</v>
      </c>
      <c r="I24" s="12">
        <v>854.46</v>
      </c>
      <c r="J24" s="12">
        <v>1657.7</v>
      </c>
      <c r="K24" s="12">
        <f>E24-J24</f>
        <v>5772.4000000000005</v>
      </c>
    </row>
    <row r="25" spans="1:11" s="7" customFormat="1" ht="15.75" customHeight="1" x14ac:dyDescent="0.2">
      <c r="A25" s="11" t="s">
        <v>50</v>
      </c>
      <c r="B25" s="12" t="s">
        <v>51</v>
      </c>
      <c r="C25" s="12">
        <v>15249.9</v>
      </c>
      <c r="D25" s="12">
        <v>0</v>
      </c>
      <c r="E25" s="12">
        <f t="shared" si="0"/>
        <v>15249.9</v>
      </c>
      <c r="F25" s="12">
        <v>2434.35</v>
      </c>
      <c r="G25" s="12">
        <v>65.8</v>
      </c>
      <c r="H25" s="12">
        <v>0.01</v>
      </c>
      <c r="I25" s="12">
        <v>1753.74</v>
      </c>
      <c r="J25" s="12">
        <v>11253.9</v>
      </c>
      <c r="K25" s="12">
        <f>E25-J25</f>
        <v>3996</v>
      </c>
    </row>
    <row r="26" spans="1:11" s="7" customFormat="1" ht="15.75" customHeight="1" x14ac:dyDescent="0.2">
      <c r="A26" s="11" t="s">
        <v>52</v>
      </c>
      <c r="B26" s="12" t="s">
        <v>53</v>
      </c>
      <c r="C26" s="12">
        <v>7156.65</v>
      </c>
      <c r="D26" s="12">
        <v>150</v>
      </c>
      <c r="E26" s="12">
        <f t="shared" si="0"/>
        <v>7306.65</v>
      </c>
      <c r="F26" s="12">
        <v>722.33</v>
      </c>
      <c r="G26" s="12">
        <v>30.88</v>
      </c>
      <c r="H26" s="12">
        <v>0.03</v>
      </c>
      <c r="I26" s="12">
        <v>823.01</v>
      </c>
      <c r="J26" s="12">
        <v>4644.25</v>
      </c>
      <c r="K26" s="12">
        <f>E26-J26</f>
        <v>2662.3999999999996</v>
      </c>
    </row>
    <row r="27" spans="1:11" s="7" customFormat="1" ht="15.75" customHeight="1" x14ac:dyDescent="0.2">
      <c r="A27" s="11" t="s">
        <v>54</v>
      </c>
      <c r="B27" s="12" t="s">
        <v>55</v>
      </c>
      <c r="C27" s="12">
        <v>3325.05</v>
      </c>
      <c r="D27" s="12">
        <v>0</v>
      </c>
      <c r="E27" s="12">
        <f t="shared" si="0"/>
        <v>3325.05</v>
      </c>
      <c r="F27" s="12">
        <v>80.2</v>
      </c>
      <c r="G27" s="12">
        <v>14.35</v>
      </c>
      <c r="H27" s="12">
        <v>0.1</v>
      </c>
      <c r="I27" s="12">
        <v>0</v>
      </c>
      <c r="J27" s="12">
        <v>94.65</v>
      </c>
      <c r="K27" s="12">
        <f>E27-J27</f>
        <v>3230.4</v>
      </c>
    </row>
    <row r="28" spans="1:11" s="7" customFormat="1" ht="15.75" customHeight="1" x14ac:dyDescent="0.2">
      <c r="A28" s="11" t="s">
        <v>56</v>
      </c>
      <c r="B28" s="12" t="s">
        <v>57</v>
      </c>
      <c r="C28" s="12">
        <v>5629.2</v>
      </c>
      <c r="D28" s="12">
        <v>150</v>
      </c>
      <c r="E28" s="12">
        <f t="shared" si="0"/>
        <v>5779.2</v>
      </c>
      <c r="F28" s="12">
        <v>463.08</v>
      </c>
      <c r="G28" s="12">
        <v>24.29</v>
      </c>
      <c r="H28" s="12">
        <v>-0.13</v>
      </c>
      <c r="I28" s="12">
        <v>647.36</v>
      </c>
      <c r="J28" s="12">
        <v>3949.6</v>
      </c>
      <c r="K28" s="12">
        <f>E28-J28</f>
        <v>1829.6</v>
      </c>
    </row>
    <row r="29" spans="1:11" s="7" customFormat="1" ht="15.75" customHeight="1" x14ac:dyDescent="0.2">
      <c r="A29" s="11" t="s">
        <v>58</v>
      </c>
      <c r="B29" s="12" t="s">
        <v>59</v>
      </c>
      <c r="C29" s="12">
        <v>9190.7999999999993</v>
      </c>
      <c r="D29" s="12">
        <v>0</v>
      </c>
      <c r="E29" s="12">
        <f t="shared" si="0"/>
        <v>9190.7999999999993</v>
      </c>
      <c r="F29" s="12">
        <v>1140.1300000000001</v>
      </c>
      <c r="G29" s="12">
        <v>39.659999999999997</v>
      </c>
      <c r="H29" s="12">
        <v>7.0000000000000007E-2</v>
      </c>
      <c r="I29" s="12">
        <v>1056.94</v>
      </c>
      <c r="J29" s="12">
        <v>5944.8</v>
      </c>
      <c r="K29" s="12">
        <f>E29-J29</f>
        <v>3245.9999999999991</v>
      </c>
    </row>
    <row r="30" spans="1:11" s="7" customFormat="1" ht="15.75" customHeight="1" x14ac:dyDescent="0.2">
      <c r="A30" s="11" t="s">
        <v>60</v>
      </c>
      <c r="B30" s="12" t="s">
        <v>61</v>
      </c>
      <c r="C30" s="12">
        <v>15249.9</v>
      </c>
      <c r="D30" s="12">
        <v>0</v>
      </c>
      <c r="E30" s="12">
        <f t="shared" si="0"/>
        <v>15249.9</v>
      </c>
      <c r="F30" s="12">
        <v>2434.35</v>
      </c>
      <c r="G30" s="12">
        <v>65.8</v>
      </c>
      <c r="H30" s="12">
        <v>-0.03</v>
      </c>
      <c r="I30" s="12">
        <v>1753.74</v>
      </c>
      <c r="J30" s="12">
        <v>9033.5</v>
      </c>
      <c r="K30" s="12">
        <f>E30-J30</f>
        <v>6216.4</v>
      </c>
    </row>
    <row r="31" spans="1:11" s="7" customFormat="1" ht="15.75" customHeight="1" x14ac:dyDescent="0.2">
      <c r="A31" s="11" t="s">
        <v>62</v>
      </c>
      <c r="B31" s="12" t="s">
        <v>63</v>
      </c>
      <c r="C31" s="12">
        <v>5870.4</v>
      </c>
      <c r="D31" s="12">
        <v>150</v>
      </c>
      <c r="E31" s="12">
        <f t="shared" si="0"/>
        <v>6020.4</v>
      </c>
      <c r="F31" s="12">
        <v>501.67</v>
      </c>
      <c r="G31" s="12">
        <v>25.33</v>
      </c>
      <c r="H31" s="12">
        <v>0.1</v>
      </c>
      <c r="I31" s="12">
        <v>675.1</v>
      </c>
      <c r="J31" s="12">
        <v>1202.2</v>
      </c>
      <c r="K31" s="12">
        <f>E31-J31</f>
        <v>4818.2</v>
      </c>
    </row>
    <row r="32" spans="1:11" s="7" customFormat="1" ht="15.75" customHeight="1" x14ac:dyDescent="0.2">
      <c r="A32" s="11" t="s">
        <v>64</v>
      </c>
      <c r="B32" s="12" t="s">
        <v>65</v>
      </c>
      <c r="C32" s="12">
        <v>5629.2</v>
      </c>
      <c r="D32" s="12">
        <v>150</v>
      </c>
      <c r="E32" s="12">
        <f t="shared" si="0"/>
        <v>5779.2</v>
      </c>
      <c r="F32" s="12">
        <v>463.08</v>
      </c>
      <c r="G32" s="12">
        <v>24.29</v>
      </c>
      <c r="H32" s="12">
        <v>7.0000000000000007E-2</v>
      </c>
      <c r="I32" s="12">
        <v>647.36</v>
      </c>
      <c r="J32" s="12">
        <v>1134.8</v>
      </c>
      <c r="K32" s="12">
        <f>E32-J32</f>
        <v>4644.3999999999996</v>
      </c>
    </row>
    <row r="33" spans="1:11" s="7" customFormat="1" ht="15.75" customHeight="1" x14ac:dyDescent="0.2">
      <c r="A33" s="11" t="s">
        <v>66</v>
      </c>
      <c r="B33" s="12" t="s">
        <v>67</v>
      </c>
      <c r="C33" s="12">
        <v>8125.05</v>
      </c>
      <c r="D33" s="12">
        <v>0</v>
      </c>
      <c r="E33" s="12">
        <f t="shared" si="0"/>
        <v>8125.05</v>
      </c>
      <c r="F33" s="12">
        <v>912.49</v>
      </c>
      <c r="G33" s="12">
        <v>35.06</v>
      </c>
      <c r="H33" s="12">
        <v>0.12</v>
      </c>
      <c r="I33" s="12">
        <v>934.38</v>
      </c>
      <c r="J33" s="12">
        <v>3378.05</v>
      </c>
      <c r="K33" s="12">
        <f>E33-J33</f>
        <v>4747</v>
      </c>
    </row>
    <row r="34" spans="1:11" s="7" customFormat="1" ht="15.75" customHeight="1" x14ac:dyDescent="0.2">
      <c r="A34" s="11" t="s">
        <v>68</v>
      </c>
      <c r="B34" s="12" t="s">
        <v>69</v>
      </c>
      <c r="C34" s="12">
        <v>5741.25</v>
      </c>
      <c r="D34" s="12">
        <v>150</v>
      </c>
      <c r="E34" s="12">
        <f t="shared" si="0"/>
        <v>5891.25</v>
      </c>
      <c r="F34" s="12">
        <v>481.01</v>
      </c>
      <c r="G34" s="12">
        <v>24.77</v>
      </c>
      <c r="H34" s="12">
        <v>0.03</v>
      </c>
      <c r="I34" s="12">
        <v>660.24</v>
      </c>
      <c r="J34" s="12">
        <v>1166.05</v>
      </c>
      <c r="K34" s="12">
        <f>E34-J34</f>
        <v>4725.2</v>
      </c>
    </row>
    <row r="35" spans="1:11" s="7" customFormat="1" ht="15.75" customHeight="1" x14ac:dyDescent="0.2">
      <c r="A35" s="11" t="s">
        <v>70</v>
      </c>
      <c r="B35" s="12" t="s">
        <v>71</v>
      </c>
      <c r="C35" s="12">
        <v>21750</v>
      </c>
      <c r="D35" s="12">
        <v>0</v>
      </c>
      <c r="E35" s="12">
        <f t="shared" si="0"/>
        <v>21750</v>
      </c>
      <c r="F35" s="12">
        <v>3959.66</v>
      </c>
      <c r="G35" s="12">
        <v>93.85</v>
      </c>
      <c r="H35" s="12">
        <v>-0.02</v>
      </c>
      <c r="I35" s="12">
        <v>2501.25</v>
      </c>
      <c r="J35" s="12">
        <v>11681</v>
      </c>
      <c r="K35" s="12">
        <f>E35-J35</f>
        <v>10069</v>
      </c>
    </row>
    <row r="36" spans="1:11" s="7" customFormat="1" ht="15.75" customHeight="1" x14ac:dyDescent="0.2">
      <c r="A36" s="11" t="s">
        <v>72</v>
      </c>
      <c r="B36" s="12" t="s">
        <v>73</v>
      </c>
      <c r="C36" s="12">
        <v>15249.9</v>
      </c>
      <c r="D36" s="12">
        <v>0</v>
      </c>
      <c r="E36" s="12">
        <f t="shared" si="0"/>
        <v>15249.9</v>
      </c>
      <c r="F36" s="12">
        <v>2434.35</v>
      </c>
      <c r="G36" s="12">
        <v>65.8</v>
      </c>
      <c r="H36" s="12">
        <v>0.01</v>
      </c>
      <c r="I36" s="12">
        <v>1753.74</v>
      </c>
      <c r="J36" s="12">
        <v>7158.9</v>
      </c>
      <c r="K36" s="12">
        <f>E36-J36</f>
        <v>8091</v>
      </c>
    </row>
    <row r="37" spans="1:11" s="7" customFormat="1" ht="15.75" customHeight="1" x14ac:dyDescent="0.2">
      <c r="A37" s="11" t="s">
        <v>74</v>
      </c>
      <c r="B37" s="12" t="s">
        <v>75</v>
      </c>
      <c r="C37" s="12">
        <v>5580.9</v>
      </c>
      <c r="D37" s="12">
        <v>150</v>
      </c>
      <c r="E37" s="12">
        <f t="shared" si="0"/>
        <v>5730.9</v>
      </c>
      <c r="F37" s="12">
        <v>455.35</v>
      </c>
      <c r="G37" s="12">
        <v>24.08</v>
      </c>
      <c r="H37" s="12">
        <v>-0.13</v>
      </c>
      <c r="I37" s="12">
        <v>641.79999999999995</v>
      </c>
      <c r="J37" s="12">
        <v>1421.1</v>
      </c>
      <c r="K37" s="12">
        <f>E37-J37</f>
        <v>4309.7999999999993</v>
      </c>
    </row>
    <row r="38" spans="1:11" s="7" customFormat="1" ht="15.75" customHeight="1" x14ac:dyDescent="0.2">
      <c r="A38" s="11" t="s">
        <v>76</v>
      </c>
      <c r="B38" s="12" t="s">
        <v>77</v>
      </c>
      <c r="C38" s="12">
        <v>8125.05</v>
      </c>
      <c r="D38" s="12">
        <v>0</v>
      </c>
      <c r="E38" s="12">
        <f t="shared" si="0"/>
        <v>8125.05</v>
      </c>
      <c r="F38" s="12">
        <v>912.49</v>
      </c>
      <c r="G38" s="12">
        <v>31.97</v>
      </c>
      <c r="H38" s="12">
        <v>0.01</v>
      </c>
      <c r="I38" s="12">
        <v>934.38</v>
      </c>
      <c r="J38" s="12">
        <v>1878.85</v>
      </c>
      <c r="K38" s="12">
        <f>E38-J38</f>
        <v>6246.2000000000007</v>
      </c>
    </row>
    <row r="39" spans="1:11" s="7" customFormat="1" ht="15.75" customHeight="1" x14ac:dyDescent="0.2">
      <c r="A39" s="13" t="s">
        <v>78</v>
      </c>
      <c r="B39" s="14" t="s">
        <v>79</v>
      </c>
      <c r="C39" s="15">
        <f>SUM(C6:C38)</f>
        <v>289243.34999999998</v>
      </c>
      <c r="D39" s="15">
        <f t="shared" ref="D39:K39" si="1">SUM(D6:D38)</f>
        <v>2250</v>
      </c>
      <c r="E39" s="15">
        <f t="shared" si="1"/>
        <v>291493.35000000003</v>
      </c>
      <c r="F39" s="15">
        <f t="shared" si="1"/>
        <v>35599.24</v>
      </c>
      <c r="G39" s="15">
        <f t="shared" si="1"/>
        <v>1244.9799999999996</v>
      </c>
      <c r="H39" s="15">
        <f t="shared" si="1"/>
        <v>3.000000000000002E-2</v>
      </c>
      <c r="I39" s="15">
        <f t="shared" si="1"/>
        <v>32880.620000000003</v>
      </c>
      <c r="J39" s="15">
        <f t="shared" si="1"/>
        <v>135343.55000000002</v>
      </c>
      <c r="K39" s="15">
        <f t="shared" si="1"/>
        <v>156149.79999999999</v>
      </c>
    </row>
    <row r="41" spans="1:11" x14ac:dyDescent="0.2">
      <c r="C41" s="1" t="s">
        <v>79</v>
      </c>
      <c r="D41" s="1" t="s">
        <v>79</v>
      </c>
      <c r="E41" s="1" t="s">
        <v>79</v>
      </c>
      <c r="F41" s="1" t="s">
        <v>79</v>
      </c>
      <c r="G41" s="1" t="s">
        <v>79</v>
      </c>
      <c r="H41" s="1" t="s">
        <v>79</v>
      </c>
      <c r="I41" s="1" t="s">
        <v>79</v>
      </c>
      <c r="J41" s="1" t="s">
        <v>79</v>
      </c>
      <c r="K41" s="1" t="s">
        <v>79</v>
      </c>
    </row>
    <row r="42" spans="1:11" x14ac:dyDescent="0.2">
      <c r="A42" s="2" t="s">
        <v>79</v>
      </c>
      <c r="B42" s="1" t="s">
        <v>79</v>
      </c>
      <c r="C42" s="6"/>
      <c r="D42" s="6"/>
      <c r="E42" s="6"/>
      <c r="F42" s="6"/>
      <c r="G42" s="6"/>
      <c r="H42" s="6"/>
      <c r="I42" s="6"/>
      <c r="J42" s="6"/>
      <c r="K42" s="6"/>
    </row>
  </sheetData>
  <mergeCells count="3">
    <mergeCell ref="B1:E1"/>
    <mergeCell ref="B2:E2"/>
    <mergeCell ref="A3:K3"/>
  </mergeCells>
  <conditionalFormatting sqref="A1:B2 A3 L3:XFD3 F1:XFD2 A4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3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2023-09-18T21:09:04Z</cp:lastPrinted>
  <dcterms:created xsi:type="dcterms:W3CDTF">2023-09-13T20:20:14Z</dcterms:created>
  <dcterms:modified xsi:type="dcterms:W3CDTF">2023-09-18T21:09:08Z</dcterms:modified>
</cp:coreProperties>
</file>