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13_ncr:1_{3A22F395-E626-4D89-AABD-66D0A224C460}" xr6:coauthVersionLast="47" xr6:coauthVersionMax="47" xr10:uidLastSave="{00000000-0000-0000-0000-000000000000}"/>
  <bookViews>
    <workbookView xWindow="-120" yWindow="-120" windowWidth="20730" windowHeight="11040" activeTab="1" xr2:uid="{A089622D-E19D-46D2-9818-BB2332028C65}"/>
  </bookViews>
  <sheets>
    <sheet name="Hoja1" sheetId="1" r:id="rId1"/>
    <sheet name="SEPARAD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2" l="1"/>
  <c r="J52" i="2"/>
  <c r="I52" i="2"/>
  <c r="H52" i="2"/>
  <c r="G52" i="2"/>
  <c r="E52" i="2"/>
  <c r="D52" i="2"/>
  <c r="C52" i="2"/>
  <c r="F51" i="2"/>
  <c r="L51" i="2" s="1"/>
  <c r="P51" i="1"/>
  <c r="P52" i="1" s="1"/>
  <c r="Q51" i="1"/>
  <c r="Q52" i="1" s="1"/>
  <c r="F51" i="1"/>
  <c r="F52" i="1" s="1"/>
  <c r="C52" i="1"/>
  <c r="D52" i="1"/>
  <c r="E52" i="1"/>
  <c r="G52" i="1"/>
  <c r="H52" i="1"/>
  <c r="I52" i="1"/>
  <c r="J52" i="1"/>
  <c r="K52" i="1"/>
  <c r="L52" i="1"/>
  <c r="M52" i="1"/>
  <c r="N52" i="1"/>
  <c r="O52" i="1"/>
  <c r="R52" i="1"/>
  <c r="S5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7" i="1"/>
  <c r="F52" i="2" l="1"/>
  <c r="L52" i="2"/>
</calcChain>
</file>

<file path=xl/sharedStrings.xml><?xml version="1.0" encoding="utf-8"?>
<sst xmlns="http://schemas.openxmlformats.org/spreadsheetml/2006/main" count="248" uniqueCount="112">
  <si>
    <t>Periodo 6 al 6 Quincenal del 16/03/2024 al 31/03/2024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</si>
  <si>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</si>
  <si>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</si>
  <si>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</si>
  <si>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</si>
  <si>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</si>
  <si>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</si>
  <si>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</si>
  <si>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</si>
  <si>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</si>
  <si>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</si>
  <si>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PCP</t>
  </si>
  <si>
    <t>PH</t>
  </si>
  <si>
    <t>Fondo garantia PH</t>
  </si>
  <si>
    <t>Aportacion Voluntaria SEDAR</t>
  </si>
  <si>
    <t>*TOTAL* *DEDUCCIONES*</t>
  </si>
  <si>
    <t>*NETO*</t>
  </si>
  <si>
    <t>Aportacion Patronal Pensiones</t>
  </si>
  <si>
    <t>SEDAR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</si>
  <si>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</si>
  <si>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</si>
  <si>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</si>
  <si>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</si>
  <si>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</si>
  <si>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</si>
  <si>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</si>
  <si>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</si>
  <si>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</si>
  <si>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</si>
  <si>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</si>
  <si>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</si>
  <si>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</si>
  <si>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</si>
  <si>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</si>
  <si>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</si>
  <si>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</si>
  <si>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</si>
  <si>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</si>
  <si>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</si>
  <si>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</si>
  <si>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</si>
  <si>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</si>
  <si>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</si>
  <si>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</si>
  <si>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</si>
  <si>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</si>
  <si>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</si>
  <si>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</si>
  <si>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</si>
  <si>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</si>
  <si>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</si>
  <si>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</si>
  <si>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</si>
  <si>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</si>
  <si>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</si>
  <si>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</si>
  <si>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</si>
  <si>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</si>
  <si>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</si>
  <si>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</si>
  <si>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</si>
  <si>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</si>
  <si>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</si>
  <si>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</si>
  <si>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</si>
  <si>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</si>
  <si>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</si>
  <si>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</si>
  <si>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</si>
  <si>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</si>
  <si>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</si>
  <si>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</si>
  <si>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</si>
  <si>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</si>
  <si>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</si>
  <si>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</si>
  <si>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</si>
  <si>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</si>
  <si>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</si>
  <si>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</si>
  <si>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</si>
  <si>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</si>
  <si>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</si>
  <si>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</si>
  <si>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</si>
  <si>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</si>
  <si>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</si>
  <si>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</si>
  <si>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</si>
  <si>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</si>
  <si>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</si>
  <si>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</si>
  <si>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</si>
  <si>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</si>
  <si>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</si>
  <si>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</si>
  <si>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</si>
  <si>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</si>
  <si>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</si>
  <si>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</si>
  <si>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</si>
  <si>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</si>
  <si>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</si>
  <si>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</si>
  <si>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</si>
  <si>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</si>
  <si>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</si>
  <si>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</si>
  <si>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</si>
  <si>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Total Gral.</t>
  </si>
  <si>
    <t xml:space="preserve"> </t>
  </si>
  <si>
    <t>NETO 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</si>
</sst>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9" fillId="3" borderId="1" xfId="0" applyNumberFormat="1" applyFont="1" applyFill="1" applyBorder="1"/>
    <xf numFmtId="49" fontId="7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1028700</xdr:colOff>
      <xdr:row>2</xdr:row>
      <xdr:rowOff>339352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0C33FD-B029-4DC9-9EAB-85F1CC69F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02550" cy="1101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1114425</xdr:colOff>
      <xdr:row>2</xdr:row>
      <xdr:rowOff>305336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D317EB-E320-4E19-9B7C-1F04FB017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0" cy="1067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2A97-115D-4FB3-876C-FF88FDD27D0C}">
  <sheetPr>
    <pageSetUpPr fitToPage="1"/>
  </sheetPr>
  <dimension ref="A1:S55"/>
  <sheetViews>
    <sheetView workbookViewId="0">
      <pane xSplit="2" ySplit="6" topLeftCell="K43" activePane="bottomRight" state="frozen"/>
      <selection pane="topRight" activeCell="C1" sqref="C1"/>
      <selection pane="bottomLeft" activeCell="A9" sqref="A9"/>
      <selection pane="bottomRight" activeCell="Q51" sqref="Q51"/>
    </sheetView>
  </sheetViews>
  <sheetFormatPr baseColWidth="10" defaultRowHeight="11.25" x14ac:dyDescent="0.2"/>
  <cols>
    <col min="1" max="1" width="8" style="2" customWidth="1"/>
    <col min="2" max="2" width="31.140625" style="1" customWidth="1"/>
    <col min="3" max="19" width="15.7109375" style="1" customWidth="1"/>
    <col min="20" max="16384" width="11.42578125" style="1"/>
  </cols>
  <sheetData>
    <row r="1" spans="1:19" ht="30" customHeight="1" x14ac:dyDescent="0.25">
      <c r="A1" s="6"/>
      <c r="B1" s="18" t="s">
        <v>110</v>
      </c>
      <c r="C1" s="19"/>
      <c r="D1" s="19"/>
      <c r="E1" s="19"/>
    </row>
    <row r="2" spans="1:19" ht="30" customHeight="1" x14ac:dyDescent="0.2">
      <c r="A2" s="7"/>
      <c r="B2" s="20"/>
      <c r="C2" s="21"/>
      <c r="D2" s="21"/>
      <c r="E2" s="21"/>
    </row>
    <row r="3" spans="1:19" ht="30" customHeight="1" x14ac:dyDescent="0.25">
      <c r="B3" s="22"/>
      <c r="C3" s="19"/>
      <c r="D3" s="19"/>
      <c r="E3" s="19"/>
      <c r="F3" s="5"/>
    </row>
    <row r="4" spans="1:19" ht="20.25" customHeight="1" x14ac:dyDescent="0.2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">
      <c r="B5" s="4"/>
    </row>
    <row r="6" spans="1:19" s="3" customFormat="1" ht="38.2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111</v>
      </c>
      <c r="R6" s="10" t="s">
        <v>17</v>
      </c>
      <c r="S6" s="10" t="s">
        <v>18</v>
      </c>
    </row>
    <row r="7" spans="1:19" ht="15" customHeight="1" x14ac:dyDescent="0.2">
      <c r="A7" s="11" t="s">
        <v>19</v>
      </c>
      <c r="B7" s="12" t="s">
        <v>20</v>
      </c>
      <c r="C7" s="12">
        <v>15249.9</v>
      </c>
      <c r="D7" s="12">
        <v>0</v>
      </c>
      <c r="E7" s="12">
        <v>2000</v>
      </c>
      <c r="F7" s="12">
        <v>17249.900000000001</v>
      </c>
      <c r="G7" s="12">
        <v>2434.35</v>
      </c>
      <c r="H7" s="12">
        <v>70.19</v>
      </c>
      <c r="I7" s="12">
        <v>0.01</v>
      </c>
      <c r="J7" s="12">
        <v>1753.75</v>
      </c>
      <c r="K7" s="12">
        <v>0</v>
      </c>
      <c r="L7" s="12">
        <v>0</v>
      </c>
      <c r="M7" s="12">
        <v>0</v>
      </c>
      <c r="N7" s="12">
        <v>0</v>
      </c>
      <c r="O7" s="12">
        <v>4258.3</v>
      </c>
      <c r="P7" s="12">
        <v>12991.6</v>
      </c>
      <c r="Q7" s="12">
        <f>P7-E7</f>
        <v>10991.6</v>
      </c>
      <c r="R7" s="12">
        <v>3126.23</v>
      </c>
      <c r="S7" s="12">
        <v>305</v>
      </c>
    </row>
    <row r="8" spans="1:19" ht="15" customHeight="1" x14ac:dyDescent="0.2">
      <c r="A8" s="11" t="s">
        <v>21</v>
      </c>
      <c r="B8" s="12" t="s">
        <v>22</v>
      </c>
      <c r="C8" s="12">
        <v>7727.25</v>
      </c>
      <c r="D8" s="12">
        <v>0</v>
      </c>
      <c r="E8" s="12">
        <v>2000</v>
      </c>
      <c r="F8" s="12">
        <v>9727.25</v>
      </c>
      <c r="G8" s="12">
        <v>827.52</v>
      </c>
      <c r="H8" s="12">
        <v>35.57</v>
      </c>
      <c r="I8" s="12">
        <v>0.13</v>
      </c>
      <c r="J8" s="12">
        <v>888.63</v>
      </c>
      <c r="K8" s="12">
        <v>0</v>
      </c>
      <c r="L8" s="12">
        <v>0</v>
      </c>
      <c r="M8" s="12">
        <v>0</v>
      </c>
      <c r="N8" s="12">
        <v>0</v>
      </c>
      <c r="O8" s="12">
        <v>1751.85</v>
      </c>
      <c r="P8" s="12">
        <v>7975.4</v>
      </c>
      <c r="Q8" s="12">
        <f t="shared" ref="Q8:Q50" si="0">P8-E8</f>
        <v>5975.4</v>
      </c>
      <c r="R8" s="12">
        <v>1584.09</v>
      </c>
      <c r="S8" s="12">
        <v>154.55000000000001</v>
      </c>
    </row>
    <row r="9" spans="1:19" ht="15" customHeight="1" x14ac:dyDescent="0.2">
      <c r="A9" s="11" t="s">
        <v>23</v>
      </c>
      <c r="B9" s="12" t="s">
        <v>24</v>
      </c>
      <c r="C9" s="12">
        <v>6991.5</v>
      </c>
      <c r="D9" s="12">
        <v>150</v>
      </c>
      <c r="E9" s="12">
        <v>1650</v>
      </c>
      <c r="F9" s="12">
        <v>8791.5</v>
      </c>
      <c r="G9" s="12">
        <v>692.73</v>
      </c>
      <c r="H9" s="12">
        <v>32.18</v>
      </c>
      <c r="I9" s="12">
        <v>-0.03</v>
      </c>
      <c r="J9" s="12">
        <v>804.02</v>
      </c>
      <c r="K9" s="12">
        <v>1281</v>
      </c>
      <c r="L9" s="12">
        <v>0</v>
      </c>
      <c r="M9" s="12">
        <v>0</v>
      </c>
      <c r="N9" s="12">
        <v>0</v>
      </c>
      <c r="O9" s="12">
        <v>2809.9</v>
      </c>
      <c r="P9" s="12">
        <v>5981.6</v>
      </c>
      <c r="Q9" s="12">
        <f t="shared" si="0"/>
        <v>4331.6000000000004</v>
      </c>
      <c r="R9" s="12">
        <v>1433.26</v>
      </c>
      <c r="S9" s="12">
        <v>139.83000000000001</v>
      </c>
    </row>
    <row r="10" spans="1:19" ht="15" customHeight="1" x14ac:dyDescent="0.2">
      <c r="A10" s="11" t="s">
        <v>25</v>
      </c>
      <c r="B10" s="12" t="s">
        <v>26</v>
      </c>
      <c r="C10" s="12">
        <v>11749.95</v>
      </c>
      <c r="D10" s="12">
        <v>0</v>
      </c>
      <c r="E10" s="12">
        <v>2000</v>
      </c>
      <c r="F10" s="12">
        <v>13749.95</v>
      </c>
      <c r="G10" s="12">
        <v>1686.76</v>
      </c>
      <c r="H10" s="12">
        <v>54.08</v>
      </c>
      <c r="I10" s="12">
        <v>7.0000000000000007E-2</v>
      </c>
      <c r="J10" s="12">
        <v>1351.24</v>
      </c>
      <c r="K10" s="12">
        <v>0</v>
      </c>
      <c r="L10" s="12">
        <v>0</v>
      </c>
      <c r="M10" s="12">
        <v>0</v>
      </c>
      <c r="N10" s="12">
        <v>0</v>
      </c>
      <c r="O10" s="12">
        <v>3092.15</v>
      </c>
      <c r="P10" s="12">
        <v>10657.8</v>
      </c>
      <c r="Q10" s="12">
        <f t="shared" si="0"/>
        <v>8657.7999999999993</v>
      </c>
      <c r="R10" s="12">
        <v>2408.7399999999998</v>
      </c>
      <c r="S10" s="12">
        <v>235</v>
      </c>
    </row>
    <row r="11" spans="1:19" ht="15" customHeight="1" x14ac:dyDescent="0.2">
      <c r="A11" s="11" t="s">
        <v>27</v>
      </c>
      <c r="B11" s="12" t="s">
        <v>28</v>
      </c>
      <c r="C11" s="12">
        <v>9553.0499999999993</v>
      </c>
      <c r="D11" s="12">
        <v>0</v>
      </c>
      <c r="E11" s="12">
        <v>2000</v>
      </c>
      <c r="F11" s="12">
        <v>11553.05</v>
      </c>
      <c r="G11" s="12">
        <v>1217.51</v>
      </c>
      <c r="H11" s="12">
        <v>43.97</v>
      </c>
      <c r="I11" s="12">
        <v>0.01</v>
      </c>
      <c r="J11" s="12">
        <v>1098.5999999999999</v>
      </c>
      <c r="K11" s="12">
        <v>2541.96</v>
      </c>
      <c r="L11" s="12">
        <v>0</v>
      </c>
      <c r="M11" s="12">
        <v>0</v>
      </c>
      <c r="N11" s="12">
        <v>0</v>
      </c>
      <c r="O11" s="12">
        <v>4902.05</v>
      </c>
      <c r="P11" s="12">
        <v>6651</v>
      </c>
      <c r="Q11" s="12">
        <f t="shared" si="0"/>
        <v>4651</v>
      </c>
      <c r="R11" s="12">
        <v>1958.38</v>
      </c>
      <c r="S11" s="12">
        <v>191.06</v>
      </c>
    </row>
    <row r="12" spans="1:19" ht="15" customHeight="1" x14ac:dyDescent="0.2">
      <c r="A12" s="11" t="s">
        <v>29</v>
      </c>
      <c r="B12" s="12" t="s">
        <v>30</v>
      </c>
      <c r="C12" s="12">
        <v>9558.4500000000007</v>
      </c>
      <c r="D12" s="12">
        <v>0</v>
      </c>
      <c r="E12" s="12">
        <v>1650</v>
      </c>
      <c r="F12" s="12">
        <v>11208.45</v>
      </c>
      <c r="G12" s="12">
        <v>1218.6600000000001</v>
      </c>
      <c r="H12" s="12">
        <v>44</v>
      </c>
      <c r="I12" s="12">
        <v>-0.03</v>
      </c>
      <c r="J12" s="12">
        <v>1099.22</v>
      </c>
      <c r="K12" s="12">
        <v>3939</v>
      </c>
      <c r="L12" s="12">
        <v>0</v>
      </c>
      <c r="M12" s="12">
        <v>0</v>
      </c>
      <c r="N12" s="12">
        <v>0</v>
      </c>
      <c r="O12" s="12">
        <v>6300.85</v>
      </c>
      <c r="P12" s="12">
        <v>4907.6000000000004</v>
      </c>
      <c r="Q12" s="12">
        <f t="shared" si="0"/>
        <v>3257.6000000000004</v>
      </c>
      <c r="R12" s="12">
        <v>1959.48</v>
      </c>
      <c r="S12" s="12">
        <v>191.17</v>
      </c>
    </row>
    <row r="13" spans="1:19" ht="15" customHeight="1" x14ac:dyDescent="0.2">
      <c r="A13" s="11" t="s">
        <v>31</v>
      </c>
      <c r="B13" s="12" t="s">
        <v>32</v>
      </c>
      <c r="C13" s="12">
        <v>6105.3</v>
      </c>
      <c r="D13" s="12">
        <v>150</v>
      </c>
      <c r="E13" s="12">
        <v>1650</v>
      </c>
      <c r="F13" s="12">
        <v>7905.3</v>
      </c>
      <c r="G13" s="12">
        <v>539.26</v>
      </c>
      <c r="H13" s="12">
        <v>28.1</v>
      </c>
      <c r="I13" s="12">
        <v>-0.02</v>
      </c>
      <c r="J13" s="12">
        <v>702.11</v>
      </c>
      <c r="K13" s="12">
        <v>0</v>
      </c>
      <c r="L13" s="12">
        <v>2529.25</v>
      </c>
      <c r="M13" s="12">
        <v>103.8</v>
      </c>
      <c r="N13" s="12">
        <v>0</v>
      </c>
      <c r="O13" s="12">
        <v>3902.5</v>
      </c>
      <c r="P13" s="12">
        <v>4002.8</v>
      </c>
      <c r="Q13" s="12">
        <f t="shared" si="0"/>
        <v>2352.8000000000002</v>
      </c>
      <c r="R13" s="12">
        <v>1251.5899999999999</v>
      </c>
      <c r="S13" s="12">
        <v>122.11</v>
      </c>
    </row>
    <row r="14" spans="1:19" ht="15" customHeight="1" x14ac:dyDescent="0.2">
      <c r="A14" s="11" t="s">
        <v>33</v>
      </c>
      <c r="B14" s="12" t="s">
        <v>34</v>
      </c>
      <c r="C14" s="12">
        <v>9553.0499999999993</v>
      </c>
      <c r="D14" s="12">
        <v>0</v>
      </c>
      <c r="E14" s="12">
        <v>2000</v>
      </c>
      <c r="F14" s="12">
        <v>11553.05</v>
      </c>
      <c r="G14" s="12">
        <v>1217.51</v>
      </c>
      <c r="H14" s="12">
        <v>43.97</v>
      </c>
      <c r="I14" s="12">
        <v>-0.06</v>
      </c>
      <c r="J14" s="12">
        <v>1098.5999999999999</v>
      </c>
      <c r="K14" s="12">
        <v>2572.0300000000002</v>
      </c>
      <c r="L14" s="12">
        <v>0</v>
      </c>
      <c r="M14" s="12">
        <v>0</v>
      </c>
      <c r="N14" s="12">
        <v>0</v>
      </c>
      <c r="O14" s="12">
        <v>4932.05</v>
      </c>
      <c r="P14" s="12">
        <v>6621</v>
      </c>
      <c r="Q14" s="12">
        <f t="shared" si="0"/>
        <v>4621</v>
      </c>
      <c r="R14" s="12">
        <v>1958.38</v>
      </c>
      <c r="S14" s="12">
        <v>191.06</v>
      </c>
    </row>
    <row r="15" spans="1:19" ht="15" customHeight="1" x14ac:dyDescent="0.2">
      <c r="A15" s="11" t="s">
        <v>35</v>
      </c>
      <c r="B15" s="12" t="s">
        <v>36</v>
      </c>
      <c r="C15" s="12">
        <v>9553.0499999999993</v>
      </c>
      <c r="D15" s="12">
        <v>0</v>
      </c>
      <c r="E15" s="12">
        <v>1650</v>
      </c>
      <c r="F15" s="12">
        <v>11203.05</v>
      </c>
      <c r="G15" s="12">
        <v>1217.51</v>
      </c>
      <c r="H15" s="12">
        <v>43.97</v>
      </c>
      <c r="I15" s="12">
        <v>-0.03</v>
      </c>
      <c r="J15" s="12">
        <v>1098.5999999999999</v>
      </c>
      <c r="K15" s="12">
        <v>0</v>
      </c>
      <c r="L15" s="12">
        <v>0</v>
      </c>
      <c r="M15" s="12">
        <v>0</v>
      </c>
      <c r="N15" s="12">
        <v>0</v>
      </c>
      <c r="O15" s="12">
        <v>2360.0500000000002</v>
      </c>
      <c r="P15" s="12">
        <v>8843</v>
      </c>
      <c r="Q15" s="12">
        <f t="shared" si="0"/>
        <v>7193</v>
      </c>
      <c r="R15" s="12">
        <v>1958.38</v>
      </c>
      <c r="S15" s="12">
        <v>191.06</v>
      </c>
    </row>
    <row r="16" spans="1:19" ht="15" customHeight="1" x14ac:dyDescent="0.2">
      <c r="A16" s="11" t="s">
        <v>37</v>
      </c>
      <c r="B16" s="12" t="s">
        <v>38</v>
      </c>
      <c r="C16" s="12">
        <v>8449.9500000000007</v>
      </c>
      <c r="D16" s="12">
        <v>0</v>
      </c>
      <c r="E16" s="12">
        <v>1650</v>
      </c>
      <c r="F16" s="12">
        <v>10099.950000000001</v>
      </c>
      <c r="G16" s="12">
        <v>981.88</v>
      </c>
      <c r="H16" s="12">
        <v>38.89</v>
      </c>
      <c r="I16" s="12">
        <v>0.04</v>
      </c>
      <c r="J16" s="12">
        <v>971.74</v>
      </c>
      <c r="K16" s="12">
        <v>2381</v>
      </c>
      <c r="L16" s="12">
        <v>0</v>
      </c>
      <c r="M16" s="12">
        <v>0</v>
      </c>
      <c r="N16" s="12">
        <v>0</v>
      </c>
      <c r="O16" s="12">
        <v>4373.55</v>
      </c>
      <c r="P16" s="12">
        <v>5726.4</v>
      </c>
      <c r="Q16" s="12">
        <f t="shared" si="0"/>
        <v>4076.3999999999996</v>
      </c>
      <c r="R16" s="12">
        <v>1732.24</v>
      </c>
      <c r="S16" s="12">
        <v>169</v>
      </c>
    </row>
    <row r="17" spans="1:19" ht="15" customHeight="1" x14ac:dyDescent="0.2">
      <c r="A17" s="11" t="s">
        <v>39</v>
      </c>
      <c r="B17" s="12" t="s">
        <v>40</v>
      </c>
      <c r="C17" s="12">
        <v>6997.05</v>
      </c>
      <c r="D17" s="12">
        <v>150</v>
      </c>
      <c r="E17" s="12">
        <v>1650</v>
      </c>
      <c r="F17" s="12">
        <v>8797.0499999999993</v>
      </c>
      <c r="G17" s="12">
        <v>693.73</v>
      </c>
      <c r="H17" s="12">
        <v>32.21</v>
      </c>
      <c r="I17" s="12">
        <v>0.05</v>
      </c>
      <c r="J17" s="12">
        <v>804.66</v>
      </c>
      <c r="K17" s="12">
        <v>0</v>
      </c>
      <c r="L17" s="12">
        <v>0</v>
      </c>
      <c r="M17" s="12">
        <v>0</v>
      </c>
      <c r="N17" s="12">
        <v>0</v>
      </c>
      <c r="O17" s="12">
        <v>1530.65</v>
      </c>
      <c r="P17" s="12">
        <v>7266.4</v>
      </c>
      <c r="Q17" s="12">
        <f t="shared" si="0"/>
        <v>5616.4</v>
      </c>
      <c r="R17" s="12">
        <v>1434.4</v>
      </c>
      <c r="S17" s="12">
        <v>139.94</v>
      </c>
    </row>
    <row r="18" spans="1:19" ht="15" customHeight="1" x14ac:dyDescent="0.2">
      <c r="A18" s="11" t="s">
        <v>41</v>
      </c>
      <c r="B18" s="12" t="s">
        <v>42</v>
      </c>
      <c r="C18" s="12">
        <v>11749.95</v>
      </c>
      <c r="D18" s="12">
        <v>0</v>
      </c>
      <c r="E18" s="12">
        <v>2000</v>
      </c>
      <c r="F18" s="12">
        <v>13749.95</v>
      </c>
      <c r="G18" s="12">
        <v>1686.76</v>
      </c>
      <c r="H18" s="12">
        <v>54.08</v>
      </c>
      <c r="I18" s="12">
        <v>0.13</v>
      </c>
      <c r="J18" s="12">
        <v>1351.24</v>
      </c>
      <c r="K18" s="12">
        <v>1518.74</v>
      </c>
      <c r="L18" s="12">
        <v>0</v>
      </c>
      <c r="M18" s="12">
        <v>0</v>
      </c>
      <c r="N18" s="12">
        <v>0</v>
      </c>
      <c r="O18" s="12">
        <v>4610.95</v>
      </c>
      <c r="P18" s="12">
        <v>9139</v>
      </c>
      <c r="Q18" s="12">
        <f t="shared" si="0"/>
        <v>7139</v>
      </c>
      <c r="R18" s="12">
        <v>2408.7399999999998</v>
      </c>
      <c r="S18" s="12">
        <v>235</v>
      </c>
    </row>
    <row r="19" spans="1:19" ht="15" customHeight="1" x14ac:dyDescent="0.2">
      <c r="A19" s="11" t="s">
        <v>43</v>
      </c>
      <c r="B19" s="12" t="s">
        <v>44</v>
      </c>
      <c r="C19" s="12">
        <v>7443</v>
      </c>
      <c r="D19" s="12">
        <v>150</v>
      </c>
      <c r="E19" s="12">
        <v>2000</v>
      </c>
      <c r="F19" s="12">
        <v>9593</v>
      </c>
      <c r="G19" s="12">
        <v>773.64</v>
      </c>
      <c r="H19" s="12">
        <v>34.26</v>
      </c>
      <c r="I19" s="12">
        <v>-0.05</v>
      </c>
      <c r="J19" s="12">
        <v>855.95</v>
      </c>
      <c r="K19" s="12">
        <v>2964</v>
      </c>
      <c r="L19" s="12">
        <v>0</v>
      </c>
      <c r="M19" s="12">
        <v>0</v>
      </c>
      <c r="N19" s="12">
        <v>0</v>
      </c>
      <c r="O19" s="12">
        <v>4627.8</v>
      </c>
      <c r="P19" s="12">
        <v>4965.2</v>
      </c>
      <c r="Q19" s="12">
        <f t="shared" si="0"/>
        <v>2965.2</v>
      </c>
      <c r="R19" s="12">
        <v>1525.81</v>
      </c>
      <c r="S19" s="12">
        <v>148.86000000000001</v>
      </c>
    </row>
    <row r="20" spans="1:19" ht="15" customHeight="1" x14ac:dyDescent="0.2">
      <c r="A20" s="11" t="s">
        <v>45</v>
      </c>
      <c r="B20" s="12" t="s">
        <v>46</v>
      </c>
      <c r="C20" s="12">
        <v>7800</v>
      </c>
      <c r="D20" s="12">
        <v>0</v>
      </c>
      <c r="E20" s="12">
        <v>1650</v>
      </c>
      <c r="F20" s="12">
        <v>9450</v>
      </c>
      <c r="G20" s="12">
        <v>843.06</v>
      </c>
      <c r="H20" s="12">
        <v>35.9</v>
      </c>
      <c r="I20" s="12">
        <v>-0.04</v>
      </c>
      <c r="J20" s="12">
        <v>897</v>
      </c>
      <c r="K20" s="12">
        <v>0</v>
      </c>
      <c r="L20" s="12">
        <v>2338.08</v>
      </c>
      <c r="M20" s="12">
        <v>91.8</v>
      </c>
      <c r="N20" s="12">
        <v>0</v>
      </c>
      <c r="O20" s="12">
        <v>4205.8</v>
      </c>
      <c r="P20" s="12">
        <v>5244.2</v>
      </c>
      <c r="Q20" s="12">
        <f t="shared" si="0"/>
        <v>3594.2</v>
      </c>
      <c r="R20" s="12">
        <v>1599</v>
      </c>
      <c r="S20" s="12">
        <v>156</v>
      </c>
    </row>
    <row r="21" spans="1:19" ht="15" customHeight="1" x14ac:dyDescent="0.2">
      <c r="A21" s="11" t="s">
        <v>47</v>
      </c>
      <c r="B21" s="12" t="s">
        <v>48</v>
      </c>
      <c r="C21" s="12">
        <v>7208.85</v>
      </c>
      <c r="D21" s="12">
        <v>150</v>
      </c>
      <c r="E21" s="12">
        <v>1650</v>
      </c>
      <c r="F21" s="12">
        <v>9008.85</v>
      </c>
      <c r="G21" s="12">
        <v>731.68</v>
      </c>
      <c r="H21" s="12">
        <v>33.18</v>
      </c>
      <c r="I21" s="12">
        <v>0.02</v>
      </c>
      <c r="J21" s="12">
        <v>829.02</v>
      </c>
      <c r="K21" s="12">
        <v>3466.15</v>
      </c>
      <c r="L21" s="12">
        <v>0</v>
      </c>
      <c r="M21" s="12">
        <v>0</v>
      </c>
      <c r="N21" s="12">
        <v>0</v>
      </c>
      <c r="O21" s="12">
        <v>5060.05</v>
      </c>
      <c r="P21" s="12">
        <v>3948.8</v>
      </c>
      <c r="Q21" s="12">
        <f t="shared" si="0"/>
        <v>2298.8000000000002</v>
      </c>
      <c r="R21" s="12">
        <v>1477.81</v>
      </c>
      <c r="S21" s="12">
        <v>144.18</v>
      </c>
    </row>
    <row r="22" spans="1:19" ht="15" customHeight="1" x14ac:dyDescent="0.2">
      <c r="A22" s="11" t="s">
        <v>49</v>
      </c>
      <c r="B22" s="12" t="s">
        <v>50</v>
      </c>
      <c r="C22" s="12">
        <v>7727.25</v>
      </c>
      <c r="D22" s="12">
        <v>0</v>
      </c>
      <c r="E22" s="12">
        <v>2000</v>
      </c>
      <c r="F22" s="12">
        <v>9727.25</v>
      </c>
      <c r="G22" s="12">
        <v>827.52</v>
      </c>
      <c r="H22" s="12">
        <v>35.57</v>
      </c>
      <c r="I22" s="12">
        <v>0.13</v>
      </c>
      <c r="J22" s="12">
        <v>888.63</v>
      </c>
      <c r="K22" s="12">
        <v>0</v>
      </c>
      <c r="L22" s="12">
        <v>0</v>
      </c>
      <c r="M22" s="12">
        <v>0</v>
      </c>
      <c r="N22" s="12">
        <v>0</v>
      </c>
      <c r="O22" s="12">
        <v>1751.85</v>
      </c>
      <c r="P22" s="12">
        <v>7975.4</v>
      </c>
      <c r="Q22" s="12">
        <f t="shared" si="0"/>
        <v>5975.4</v>
      </c>
      <c r="R22" s="12">
        <v>1584.09</v>
      </c>
      <c r="S22" s="12">
        <v>154.55000000000001</v>
      </c>
    </row>
    <row r="23" spans="1:19" ht="15" customHeight="1" x14ac:dyDescent="0.2">
      <c r="A23" s="11" t="s">
        <v>51</v>
      </c>
      <c r="B23" s="12" t="s">
        <v>52</v>
      </c>
      <c r="C23" s="12">
        <v>7443</v>
      </c>
      <c r="D23" s="12">
        <v>150</v>
      </c>
      <c r="E23" s="12">
        <v>1650</v>
      </c>
      <c r="F23" s="12">
        <v>9243</v>
      </c>
      <c r="G23" s="12">
        <v>773.64</v>
      </c>
      <c r="H23" s="12">
        <v>34.26</v>
      </c>
      <c r="I23" s="12">
        <v>-0.05</v>
      </c>
      <c r="J23" s="12">
        <v>855.95</v>
      </c>
      <c r="K23" s="12">
        <v>3068</v>
      </c>
      <c r="L23" s="12">
        <v>0</v>
      </c>
      <c r="M23" s="12">
        <v>0</v>
      </c>
      <c r="N23" s="12">
        <v>0</v>
      </c>
      <c r="O23" s="12">
        <v>4731.8</v>
      </c>
      <c r="P23" s="12">
        <v>4511.2</v>
      </c>
      <c r="Q23" s="12">
        <f t="shared" si="0"/>
        <v>2861.2</v>
      </c>
      <c r="R23" s="12">
        <v>1525.81</v>
      </c>
      <c r="S23" s="12">
        <v>148.86000000000001</v>
      </c>
    </row>
    <row r="24" spans="1:19" ht="15" customHeight="1" x14ac:dyDescent="0.2">
      <c r="A24" s="11" t="s">
        <v>53</v>
      </c>
      <c r="B24" s="12" t="s">
        <v>54</v>
      </c>
      <c r="C24" s="12">
        <v>9553.0499999999993</v>
      </c>
      <c r="D24" s="12">
        <v>0</v>
      </c>
      <c r="E24" s="12">
        <v>2000</v>
      </c>
      <c r="F24" s="12">
        <v>11553.05</v>
      </c>
      <c r="G24" s="12">
        <v>1217.51</v>
      </c>
      <c r="H24" s="12">
        <v>43.97</v>
      </c>
      <c r="I24" s="12">
        <v>-0.03</v>
      </c>
      <c r="J24" s="12">
        <v>1098.5999999999999</v>
      </c>
      <c r="K24" s="12">
        <v>3937</v>
      </c>
      <c r="L24" s="12">
        <v>0</v>
      </c>
      <c r="M24" s="12">
        <v>0</v>
      </c>
      <c r="N24" s="12">
        <v>0</v>
      </c>
      <c r="O24" s="12">
        <v>6297.05</v>
      </c>
      <c r="P24" s="12">
        <v>5256</v>
      </c>
      <c r="Q24" s="12">
        <f t="shared" si="0"/>
        <v>3256</v>
      </c>
      <c r="R24" s="12">
        <v>1958.38</v>
      </c>
      <c r="S24" s="12">
        <v>191.06</v>
      </c>
    </row>
    <row r="25" spans="1:19" ht="15" customHeight="1" x14ac:dyDescent="0.2">
      <c r="A25" s="11" t="s">
        <v>55</v>
      </c>
      <c r="B25" s="12" t="s">
        <v>56</v>
      </c>
      <c r="C25" s="12">
        <v>7727.25</v>
      </c>
      <c r="D25" s="12">
        <v>0</v>
      </c>
      <c r="E25" s="12">
        <v>1650</v>
      </c>
      <c r="F25" s="12">
        <v>9377.25</v>
      </c>
      <c r="G25" s="12">
        <v>827.52</v>
      </c>
      <c r="H25" s="12">
        <v>35.57</v>
      </c>
      <c r="I25" s="12">
        <v>0.13</v>
      </c>
      <c r="J25" s="12">
        <v>888.63</v>
      </c>
      <c r="K25" s="12">
        <v>0</v>
      </c>
      <c r="L25" s="12">
        <v>0</v>
      </c>
      <c r="M25" s="12">
        <v>0</v>
      </c>
      <c r="N25" s="12">
        <v>0</v>
      </c>
      <c r="O25" s="12">
        <v>1751.85</v>
      </c>
      <c r="P25" s="12">
        <v>7625.4</v>
      </c>
      <c r="Q25" s="12">
        <f t="shared" si="0"/>
        <v>5975.4</v>
      </c>
      <c r="R25" s="12">
        <v>1584.09</v>
      </c>
      <c r="S25" s="12">
        <v>154.55000000000001</v>
      </c>
    </row>
    <row r="26" spans="1:19" ht="15" customHeight="1" x14ac:dyDescent="0.2">
      <c r="A26" s="11" t="s">
        <v>57</v>
      </c>
      <c r="B26" s="12" t="s">
        <v>58</v>
      </c>
      <c r="C26" s="12">
        <v>15249.9</v>
      </c>
      <c r="D26" s="12">
        <v>0</v>
      </c>
      <c r="E26" s="12">
        <v>2000</v>
      </c>
      <c r="F26" s="12">
        <v>17249.900000000001</v>
      </c>
      <c r="G26" s="12">
        <v>2434.35</v>
      </c>
      <c r="H26" s="12">
        <v>70.19</v>
      </c>
      <c r="I26" s="12">
        <v>0.02</v>
      </c>
      <c r="J26" s="12">
        <v>1753.74</v>
      </c>
      <c r="K26" s="12">
        <v>7500</v>
      </c>
      <c r="L26" s="12">
        <v>0</v>
      </c>
      <c r="M26" s="12">
        <v>0</v>
      </c>
      <c r="N26" s="12">
        <v>0</v>
      </c>
      <c r="O26" s="12">
        <v>11758.3</v>
      </c>
      <c r="P26" s="12">
        <v>5491.6</v>
      </c>
      <c r="Q26" s="12">
        <f t="shared" si="0"/>
        <v>3491.6000000000004</v>
      </c>
      <c r="R26" s="12">
        <v>3126.24</v>
      </c>
      <c r="S26" s="12">
        <v>305</v>
      </c>
    </row>
    <row r="27" spans="1:19" ht="15" customHeight="1" x14ac:dyDescent="0.2">
      <c r="A27" s="11" t="s">
        <v>59</v>
      </c>
      <c r="B27" s="12" t="s">
        <v>60</v>
      </c>
      <c r="C27" s="12">
        <v>7443</v>
      </c>
      <c r="D27" s="12">
        <v>150</v>
      </c>
      <c r="E27" s="12">
        <v>2000</v>
      </c>
      <c r="F27" s="12">
        <v>9593</v>
      </c>
      <c r="G27" s="12">
        <v>773.64</v>
      </c>
      <c r="H27" s="12">
        <v>34.26</v>
      </c>
      <c r="I27" s="12">
        <v>-0.05</v>
      </c>
      <c r="J27" s="12">
        <v>855.95</v>
      </c>
      <c r="K27" s="12">
        <v>3068</v>
      </c>
      <c r="L27" s="12">
        <v>0</v>
      </c>
      <c r="M27" s="12">
        <v>0</v>
      </c>
      <c r="N27" s="12">
        <v>0</v>
      </c>
      <c r="O27" s="12">
        <v>4731.8</v>
      </c>
      <c r="P27" s="12">
        <v>4861.2</v>
      </c>
      <c r="Q27" s="12">
        <f t="shared" si="0"/>
        <v>2861.2</v>
      </c>
      <c r="R27" s="12">
        <v>1525.81</v>
      </c>
      <c r="S27" s="12">
        <v>148.86000000000001</v>
      </c>
    </row>
    <row r="28" spans="1:19" ht="15" customHeight="1" x14ac:dyDescent="0.2">
      <c r="A28" s="11" t="s">
        <v>61</v>
      </c>
      <c r="B28" s="12" t="s">
        <v>62</v>
      </c>
      <c r="C28" s="12">
        <v>3734.1</v>
      </c>
      <c r="D28" s="12">
        <v>150</v>
      </c>
      <c r="E28" s="12">
        <v>600</v>
      </c>
      <c r="F28" s="12">
        <v>4484.1000000000004</v>
      </c>
      <c r="G28" s="12">
        <v>249.81</v>
      </c>
      <c r="H28" s="12">
        <v>17.190000000000001</v>
      </c>
      <c r="I28" s="12">
        <v>0.08</v>
      </c>
      <c r="J28" s="12">
        <v>429.42</v>
      </c>
      <c r="K28" s="12">
        <v>0</v>
      </c>
      <c r="L28" s="12">
        <v>0</v>
      </c>
      <c r="M28" s="12">
        <v>0</v>
      </c>
      <c r="N28" s="12">
        <v>0</v>
      </c>
      <c r="O28" s="12">
        <v>696.5</v>
      </c>
      <c r="P28" s="12">
        <v>3787.6</v>
      </c>
      <c r="Q28" s="12">
        <f t="shared" si="0"/>
        <v>3187.6</v>
      </c>
      <c r="R28" s="12">
        <v>765.49</v>
      </c>
      <c r="S28" s="12">
        <v>74.680000000000007</v>
      </c>
    </row>
    <row r="29" spans="1:19" ht="15" customHeight="1" x14ac:dyDescent="0.2">
      <c r="A29" s="11" t="s">
        <v>63</v>
      </c>
      <c r="B29" s="12" t="s">
        <v>64</v>
      </c>
      <c r="C29" s="12">
        <v>5854.35</v>
      </c>
      <c r="D29" s="12">
        <v>150</v>
      </c>
      <c r="E29" s="12">
        <v>2000</v>
      </c>
      <c r="F29" s="12">
        <v>8004.35</v>
      </c>
      <c r="G29" s="12">
        <v>499.1</v>
      </c>
      <c r="H29" s="12">
        <v>26.95</v>
      </c>
      <c r="I29" s="12">
        <v>-0.15</v>
      </c>
      <c r="J29" s="12">
        <v>673.25</v>
      </c>
      <c r="K29" s="12">
        <v>2815</v>
      </c>
      <c r="L29" s="12">
        <v>0</v>
      </c>
      <c r="M29" s="12">
        <v>0</v>
      </c>
      <c r="N29" s="12">
        <v>0</v>
      </c>
      <c r="O29" s="12">
        <v>4014.15</v>
      </c>
      <c r="P29" s="12">
        <v>3990.2</v>
      </c>
      <c r="Q29" s="12">
        <f t="shared" si="0"/>
        <v>1990.1999999999998</v>
      </c>
      <c r="R29" s="12">
        <v>1200.1400000000001</v>
      </c>
      <c r="S29" s="12">
        <v>117.09</v>
      </c>
    </row>
    <row r="30" spans="1:19" ht="15" customHeight="1" x14ac:dyDescent="0.2">
      <c r="A30" s="11" t="s">
        <v>65</v>
      </c>
      <c r="B30" s="12" t="s">
        <v>66</v>
      </c>
      <c r="C30" s="12">
        <v>9558.4500000000007</v>
      </c>
      <c r="D30" s="12">
        <v>0</v>
      </c>
      <c r="E30" s="12">
        <v>2000</v>
      </c>
      <c r="F30" s="12">
        <v>11558.45</v>
      </c>
      <c r="G30" s="12">
        <v>1218.6600000000001</v>
      </c>
      <c r="H30" s="12">
        <v>44</v>
      </c>
      <c r="I30" s="12">
        <v>-0.03</v>
      </c>
      <c r="J30" s="12">
        <v>1099.22</v>
      </c>
      <c r="K30" s="12">
        <v>0</v>
      </c>
      <c r="L30" s="12">
        <v>0</v>
      </c>
      <c r="M30" s="12">
        <v>0</v>
      </c>
      <c r="N30" s="12">
        <v>0</v>
      </c>
      <c r="O30" s="12">
        <v>2361.85</v>
      </c>
      <c r="P30" s="12">
        <v>9196.6</v>
      </c>
      <c r="Q30" s="12">
        <f t="shared" si="0"/>
        <v>7196.6</v>
      </c>
      <c r="R30" s="12">
        <v>1959.48</v>
      </c>
      <c r="S30" s="12">
        <v>191.17</v>
      </c>
    </row>
    <row r="31" spans="1:19" ht="15" customHeight="1" x14ac:dyDescent="0.2">
      <c r="A31" s="11" t="s">
        <v>67</v>
      </c>
      <c r="B31" s="12" t="s">
        <v>68</v>
      </c>
      <c r="C31" s="12">
        <v>15249.9</v>
      </c>
      <c r="D31" s="12">
        <v>0</v>
      </c>
      <c r="E31" s="12">
        <v>2000</v>
      </c>
      <c r="F31" s="12">
        <v>17249.900000000001</v>
      </c>
      <c r="G31" s="12">
        <v>2434.35</v>
      </c>
      <c r="H31" s="12">
        <v>70.19</v>
      </c>
      <c r="I31" s="12">
        <v>-0.02</v>
      </c>
      <c r="J31" s="12">
        <v>1753.74</v>
      </c>
      <c r="K31" s="12">
        <v>4779.6400000000003</v>
      </c>
      <c r="L31" s="12">
        <v>0</v>
      </c>
      <c r="M31" s="12">
        <v>0</v>
      </c>
      <c r="N31" s="12">
        <v>0</v>
      </c>
      <c r="O31" s="12">
        <v>9037.9</v>
      </c>
      <c r="P31" s="12">
        <v>8212</v>
      </c>
      <c r="Q31" s="12">
        <f t="shared" si="0"/>
        <v>6212</v>
      </c>
      <c r="R31" s="12">
        <v>3126.24</v>
      </c>
      <c r="S31" s="12">
        <v>305</v>
      </c>
    </row>
    <row r="32" spans="1:19" ht="15" customHeight="1" x14ac:dyDescent="0.2">
      <c r="A32" s="11" t="s">
        <v>69</v>
      </c>
      <c r="B32" s="12" t="s">
        <v>70</v>
      </c>
      <c r="C32" s="12">
        <v>6105.3</v>
      </c>
      <c r="D32" s="12">
        <v>150</v>
      </c>
      <c r="E32" s="12">
        <v>1650</v>
      </c>
      <c r="F32" s="12">
        <v>7905.3</v>
      </c>
      <c r="G32" s="12">
        <v>539.26</v>
      </c>
      <c r="H32" s="12">
        <v>28.1</v>
      </c>
      <c r="I32" s="12">
        <v>0.03</v>
      </c>
      <c r="J32" s="12">
        <v>702.11</v>
      </c>
      <c r="K32" s="12">
        <v>0</v>
      </c>
      <c r="L32" s="12">
        <v>0</v>
      </c>
      <c r="M32" s="12">
        <v>0</v>
      </c>
      <c r="N32" s="12">
        <v>0</v>
      </c>
      <c r="O32" s="12">
        <v>1269.5</v>
      </c>
      <c r="P32" s="12">
        <v>6635.8</v>
      </c>
      <c r="Q32" s="12">
        <f t="shared" si="0"/>
        <v>4985.8</v>
      </c>
      <c r="R32" s="12">
        <v>1251.5899999999999</v>
      </c>
      <c r="S32" s="12">
        <v>122.11</v>
      </c>
    </row>
    <row r="33" spans="1:19" ht="15" customHeight="1" x14ac:dyDescent="0.2">
      <c r="A33" s="11" t="s">
        <v>71</v>
      </c>
      <c r="B33" s="12" t="s">
        <v>72</v>
      </c>
      <c r="C33" s="12">
        <v>5854.35</v>
      </c>
      <c r="D33" s="12">
        <v>150</v>
      </c>
      <c r="E33" s="12">
        <v>2000</v>
      </c>
      <c r="F33" s="12">
        <v>8004.35</v>
      </c>
      <c r="G33" s="12">
        <v>499.1</v>
      </c>
      <c r="H33" s="12">
        <v>26.95</v>
      </c>
      <c r="I33" s="12">
        <v>0.05</v>
      </c>
      <c r="J33" s="12">
        <v>673.25</v>
      </c>
      <c r="K33" s="12">
        <v>0</v>
      </c>
      <c r="L33" s="12">
        <v>0</v>
      </c>
      <c r="M33" s="12">
        <v>0</v>
      </c>
      <c r="N33" s="12">
        <v>0</v>
      </c>
      <c r="O33" s="12">
        <v>1199.3499999999999</v>
      </c>
      <c r="P33" s="12">
        <v>6805</v>
      </c>
      <c r="Q33" s="12">
        <f t="shared" si="0"/>
        <v>4805</v>
      </c>
      <c r="R33" s="12">
        <v>1200.1400000000001</v>
      </c>
      <c r="S33" s="12">
        <v>117.09</v>
      </c>
    </row>
    <row r="34" spans="1:19" ht="15" customHeight="1" x14ac:dyDescent="0.2">
      <c r="A34" s="11" t="s">
        <v>73</v>
      </c>
      <c r="B34" s="12" t="s">
        <v>74</v>
      </c>
      <c r="C34" s="12">
        <v>8449.9500000000007</v>
      </c>
      <c r="D34" s="12">
        <v>0</v>
      </c>
      <c r="E34" s="12">
        <v>1650</v>
      </c>
      <c r="F34" s="12">
        <v>10099.950000000001</v>
      </c>
      <c r="G34" s="12">
        <v>981.88</v>
      </c>
      <c r="H34" s="12">
        <v>38.89</v>
      </c>
      <c r="I34" s="12">
        <v>0.04</v>
      </c>
      <c r="J34" s="12">
        <v>971.74</v>
      </c>
      <c r="K34" s="12">
        <v>1536</v>
      </c>
      <c r="L34" s="12">
        <v>0</v>
      </c>
      <c r="M34" s="12">
        <v>0</v>
      </c>
      <c r="N34" s="12">
        <v>0</v>
      </c>
      <c r="O34" s="12">
        <v>3528.55</v>
      </c>
      <c r="P34" s="12">
        <v>6571.4</v>
      </c>
      <c r="Q34" s="12">
        <f t="shared" si="0"/>
        <v>4921.3999999999996</v>
      </c>
      <c r="R34" s="12">
        <v>1732.24</v>
      </c>
      <c r="S34" s="12">
        <v>169</v>
      </c>
    </row>
    <row r="35" spans="1:19" ht="15" customHeight="1" x14ac:dyDescent="0.2">
      <c r="A35" s="11" t="s">
        <v>75</v>
      </c>
      <c r="B35" s="12" t="s">
        <v>76</v>
      </c>
      <c r="C35" s="12">
        <v>5970.9</v>
      </c>
      <c r="D35" s="12">
        <v>150</v>
      </c>
      <c r="E35" s="12">
        <v>1650</v>
      </c>
      <c r="F35" s="12">
        <v>7770.9</v>
      </c>
      <c r="G35" s="12">
        <v>517.75</v>
      </c>
      <c r="H35" s="12">
        <v>27.48</v>
      </c>
      <c r="I35" s="12">
        <v>0.02</v>
      </c>
      <c r="J35" s="12">
        <v>686.65</v>
      </c>
      <c r="K35" s="12">
        <v>0</v>
      </c>
      <c r="L35" s="12">
        <v>0</v>
      </c>
      <c r="M35" s="12">
        <v>0</v>
      </c>
      <c r="N35" s="12">
        <v>0</v>
      </c>
      <c r="O35" s="12">
        <v>1231.9000000000001</v>
      </c>
      <c r="P35" s="12">
        <v>6539</v>
      </c>
      <c r="Q35" s="12">
        <f t="shared" si="0"/>
        <v>4889</v>
      </c>
      <c r="R35" s="12">
        <v>1224.03</v>
      </c>
      <c r="S35" s="12">
        <v>119.42</v>
      </c>
    </row>
    <row r="36" spans="1:19" ht="15" customHeight="1" x14ac:dyDescent="0.2">
      <c r="A36" s="11" t="s">
        <v>77</v>
      </c>
      <c r="B36" s="12" t="s">
        <v>78</v>
      </c>
      <c r="C36" s="12">
        <v>3734.1</v>
      </c>
      <c r="D36" s="12">
        <v>150</v>
      </c>
      <c r="E36" s="12">
        <v>600</v>
      </c>
      <c r="F36" s="12">
        <v>4484.1000000000004</v>
      </c>
      <c r="G36" s="12">
        <v>249.81</v>
      </c>
      <c r="H36" s="12">
        <v>17.190000000000001</v>
      </c>
      <c r="I36" s="12">
        <v>-0.12</v>
      </c>
      <c r="J36" s="12">
        <v>429.42</v>
      </c>
      <c r="K36" s="12">
        <v>0</v>
      </c>
      <c r="L36" s="12">
        <v>0</v>
      </c>
      <c r="M36" s="12">
        <v>0</v>
      </c>
      <c r="N36" s="12">
        <v>0</v>
      </c>
      <c r="O36" s="12">
        <v>696.3</v>
      </c>
      <c r="P36" s="12">
        <v>3787.8</v>
      </c>
      <c r="Q36" s="12">
        <f t="shared" si="0"/>
        <v>3187.8</v>
      </c>
      <c r="R36" s="12">
        <v>765.49</v>
      </c>
      <c r="S36" s="12">
        <v>74.680000000000007</v>
      </c>
    </row>
    <row r="37" spans="1:19" ht="15" customHeight="1" x14ac:dyDescent="0.2">
      <c r="A37" s="11" t="s">
        <v>79</v>
      </c>
      <c r="B37" s="12" t="s">
        <v>80</v>
      </c>
      <c r="C37" s="12">
        <v>3734.1</v>
      </c>
      <c r="D37" s="12">
        <v>150</v>
      </c>
      <c r="E37" s="12">
        <v>600</v>
      </c>
      <c r="F37" s="12">
        <v>4484.1000000000004</v>
      </c>
      <c r="G37" s="12">
        <v>249.81</v>
      </c>
      <c r="H37" s="12">
        <v>17.190000000000001</v>
      </c>
      <c r="I37" s="12">
        <v>-0.12</v>
      </c>
      <c r="J37" s="12">
        <v>429.42</v>
      </c>
      <c r="K37" s="12">
        <v>0</v>
      </c>
      <c r="L37" s="12">
        <v>0</v>
      </c>
      <c r="M37" s="12">
        <v>0</v>
      </c>
      <c r="N37" s="12">
        <v>0</v>
      </c>
      <c r="O37" s="12">
        <v>696.3</v>
      </c>
      <c r="P37" s="12">
        <v>3787.8</v>
      </c>
      <c r="Q37" s="12">
        <f t="shared" si="0"/>
        <v>3187.8</v>
      </c>
      <c r="R37" s="12">
        <v>765.49</v>
      </c>
      <c r="S37" s="12">
        <v>74.680000000000007</v>
      </c>
    </row>
    <row r="38" spans="1:19" ht="15" customHeight="1" x14ac:dyDescent="0.2">
      <c r="A38" s="11" t="s">
        <v>81</v>
      </c>
      <c r="B38" s="12" t="s">
        <v>82</v>
      </c>
      <c r="C38" s="12">
        <v>21750</v>
      </c>
      <c r="D38" s="12">
        <v>0</v>
      </c>
      <c r="E38" s="12">
        <v>2000</v>
      </c>
      <c r="F38" s="12">
        <v>23750</v>
      </c>
      <c r="G38" s="12">
        <v>3959.66</v>
      </c>
      <c r="H38" s="12">
        <v>100.11</v>
      </c>
      <c r="I38" s="12">
        <v>-0.08</v>
      </c>
      <c r="J38" s="12">
        <v>2501.25</v>
      </c>
      <c r="K38" s="12">
        <v>5126.26</v>
      </c>
      <c r="L38" s="12">
        <v>0</v>
      </c>
      <c r="M38" s="12">
        <v>0</v>
      </c>
      <c r="N38" s="12">
        <v>0</v>
      </c>
      <c r="O38" s="12">
        <v>11687.2</v>
      </c>
      <c r="P38" s="12">
        <v>12062.8</v>
      </c>
      <c r="Q38" s="12">
        <f t="shared" si="0"/>
        <v>10062.799999999999</v>
      </c>
      <c r="R38" s="12">
        <v>4458.75</v>
      </c>
      <c r="S38" s="12">
        <v>435</v>
      </c>
    </row>
    <row r="39" spans="1:19" ht="15" customHeight="1" x14ac:dyDescent="0.2">
      <c r="A39" s="11" t="s">
        <v>83</v>
      </c>
      <c r="B39" s="12" t="s">
        <v>84</v>
      </c>
      <c r="C39" s="12">
        <v>15249.9</v>
      </c>
      <c r="D39" s="12">
        <v>0</v>
      </c>
      <c r="E39" s="12">
        <v>2000</v>
      </c>
      <c r="F39" s="12">
        <v>17249.900000000001</v>
      </c>
      <c r="G39" s="12">
        <v>2434.35</v>
      </c>
      <c r="H39" s="12">
        <v>70.19</v>
      </c>
      <c r="I39" s="12">
        <v>0.02</v>
      </c>
      <c r="J39" s="12">
        <v>1753.74</v>
      </c>
      <c r="K39" s="12">
        <v>2905</v>
      </c>
      <c r="L39" s="12">
        <v>0</v>
      </c>
      <c r="M39" s="12">
        <v>0</v>
      </c>
      <c r="N39" s="12">
        <v>0</v>
      </c>
      <c r="O39" s="12">
        <v>7163.3</v>
      </c>
      <c r="P39" s="12">
        <v>10086.6</v>
      </c>
      <c r="Q39" s="12">
        <f t="shared" si="0"/>
        <v>8086.6</v>
      </c>
      <c r="R39" s="12">
        <v>3126.24</v>
      </c>
      <c r="S39" s="12">
        <v>305</v>
      </c>
    </row>
    <row r="40" spans="1:19" ht="15" customHeight="1" x14ac:dyDescent="0.2">
      <c r="A40" s="11" t="s">
        <v>85</v>
      </c>
      <c r="B40" s="12" t="s">
        <v>86</v>
      </c>
      <c r="C40" s="12">
        <v>5804.1</v>
      </c>
      <c r="D40" s="12">
        <v>150</v>
      </c>
      <c r="E40" s="12">
        <v>2000</v>
      </c>
      <c r="F40" s="12">
        <v>7954.1</v>
      </c>
      <c r="G40" s="12">
        <v>491.06</v>
      </c>
      <c r="H40" s="12">
        <v>26.71</v>
      </c>
      <c r="I40" s="12">
        <v>0.06</v>
      </c>
      <c r="J40" s="12">
        <v>667.47</v>
      </c>
      <c r="K40" s="12">
        <v>0</v>
      </c>
      <c r="L40" s="12">
        <v>0</v>
      </c>
      <c r="M40" s="12">
        <v>0</v>
      </c>
      <c r="N40" s="12">
        <v>300</v>
      </c>
      <c r="O40" s="12">
        <v>1485.3</v>
      </c>
      <c r="P40" s="12">
        <v>6468.8</v>
      </c>
      <c r="Q40" s="12">
        <f t="shared" si="0"/>
        <v>4468.8</v>
      </c>
      <c r="R40" s="12">
        <v>1189.8399999999999</v>
      </c>
      <c r="S40" s="12">
        <v>116.08</v>
      </c>
    </row>
    <row r="41" spans="1:19" ht="15" customHeight="1" x14ac:dyDescent="0.2">
      <c r="A41" s="11" t="s">
        <v>87</v>
      </c>
      <c r="B41" s="12" t="s">
        <v>88</v>
      </c>
      <c r="C41" s="12">
        <v>8449.9500000000007</v>
      </c>
      <c r="D41" s="12">
        <v>0</v>
      </c>
      <c r="E41" s="12">
        <v>2000</v>
      </c>
      <c r="F41" s="12">
        <v>10449.950000000001</v>
      </c>
      <c r="G41" s="12">
        <v>981.88</v>
      </c>
      <c r="H41" s="12">
        <v>38.89</v>
      </c>
      <c r="I41" s="12">
        <v>0.04</v>
      </c>
      <c r="J41" s="12">
        <v>971.74</v>
      </c>
      <c r="K41" s="12">
        <v>0</v>
      </c>
      <c r="L41" s="12">
        <v>0</v>
      </c>
      <c r="M41" s="12">
        <v>0</v>
      </c>
      <c r="N41" s="12">
        <v>0</v>
      </c>
      <c r="O41" s="12">
        <v>1992.55</v>
      </c>
      <c r="P41" s="12">
        <v>8457.4</v>
      </c>
      <c r="Q41" s="12">
        <f t="shared" si="0"/>
        <v>6457.4</v>
      </c>
      <c r="R41" s="12">
        <v>1732.24</v>
      </c>
      <c r="S41" s="12">
        <v>169</v>
      </c>
    </row>
    <row r="42" spans="1:19" ht="15" customHeight="1" x14ac:dyDescent="0.2">
      <c r="A42" s="11" t="s">
        <v>89</v>
      </c>
      <c r="B42" s="12" t="s">
        <v>90</v>
      </c>
      <c r="C42" s="12">
        <v>3734.1</v>
      </c>
      <c r="D42" s="12">
        <v>150</v>
      </c>
      <c r="E42" s="12">
        <v>600</v>
      </c>
      <c r="F42" s="12">
        <v>4484.1000000000004</v>
      </c>
      <c r="G42" s="12">
        <v>249.81</v>
      </c>
      <c r="H42" s="12">
        <v>17.190000000000001</v>
      </c>
      <c r="I42" s="12">
        <v>0.08</v>
      </c>
      <c r="J42" s="12">
        <v>429.42</v>
      </c>
      <c r="K42" s="12">
        <v>0</v>
      </c>
      <c r="L42" s="12">
        <v>0</v>
      </c>
      <c r="M42" s="12">
        <v>0</v>
      </c>
      <c r="N42" s="12">
        <v>0</v>
      </c>
      <c r="O42" s="12">
        <v>696.5</v>
      </c>
      <c r="P42" s="12">
        <v>3787.6</v>
      </c>
      <c r="Q42" s="12">
        <f t="shared" si="0"/>
        <v>3187.6</v>
      </c>
      <c r="R42" s="12">
        <v>765.49</v>
      </c>
      <c r="S42" s="12">
        <v>74.680000000000007</v>
      </c>
    </row>
    <row r="43" spans="1:19" ht="15" customHeight="1" x14ac:dyDescent="0.2">
      <c r="A43" s="11" t="s">
        <v>91</v>
      </c>
      <c r="B43" s="12" t="s">
        <v>92</v>
      </c>
      <c r="C43" s="12">
        <v>3999.9</v>
      </c>
      <c r="D43" s="12">
        <v>150</v>
      </c>
      <c r="E43" s="12">
        <v>600</v>
      </c>
      <c r="F43" s="12">
        <v>4749.8999999999996</v>
      </c>
      <c r="G43" s="12">
        <v>278.73</v>
      </c>
      <c r="H43" s="12">
        <v>18.41</v>
      </c>
      <c r="I43" s="12">
        <v>-0.03</v>
      </c>
      <c r="J43" s="12">
        <v>459.99</v>
      </c>
      <c r="K43" s="12">
        <v>0</v>
      </c>
      <c r="L43" s="12">
        <v>0</v>
      </c>
      <c r="M43" s="12">
        <v>0</v>
      </c>
      <c r="N43" s="12">
        <v>0</v>
      </c>
      <c r="O43" s="12">
        <v>757.1</v>
      </c>
      <c r="P43" s="12">
        <v>3992.8</v>
      </c>
      <c r="Q43" s="12">
        <f t="shared" si="0"/>
        <v>3392.8</v>
      </c>
      <c r="R43" s="12">
        <v>819.98</v>
      </c>
      <c r="S43" s="12">
        <v>80</v>
      </c>
    </row>
    <row r="44" spans="1:19" ht="15" customHeight="1" x14ac:dyDescent="0.2">
      <c r="A44" s="11" t="s">
        <v>93</v>
      </c>
      <c r="B44" s="12" t="s">
        <v>94</v>
      </c>
      <c r="C44" s="12">
        <v>3999.9</v>
      </c>
      <c r="D44" s="12">
        <v>150</v>
      </c>
      <c r="E44" s="12">
        <v>600</v>
      </c>
      <c r="F44" s="12">
        <v>4749.8999999999996</v>
      </c>
      <c r="G44" s="12">
        <v>278.73</v>
      </c>
      <c r="H44" s="12">
        <v>18.41</v>
      </c>
      <c r="I44" s="12">
        <v>-0.03</v>
      </c>
      <c r="J44" s="12">
        <v>459.99</v>
      </c>
      <c r="K44" s="12">
        <v>0</v>
      </c>
      <c r="L44" s="12">
        <v>0</v>
      </c>
      <c r="M44" s="12">
        <v>0</v>
      </c>
      <c r="N44" s="12">
        <v>0</v>
      </c>
      <c r="O44" s="12">
        <v>757.1</v>
      </c>
      <c r="P44" s="12">
        <v>3992.8</v>
      </c>
      <c r="Q44" s="12">
        <f t="shared" si="0"/>
        <v>3392.8</v>
      </c>
      <c r="R44" s="12">
        <v>819.98</v>
      </c>
      <c r="S44" s="12">
        <v>80</v>
      </c>
    </row>
    <row r="45" spans="1:19" ht="15" customHeight="1" x14ac:dyDescent="0.2">
      <c r="A45" s="11" t="s">
        <v>95</v>
      </c>
      <c r="B45" s="12" t="s">
        <v>96</v>
      </c>
      <c r="C45" s="12">
        <v>3999.9</v>
      </c>
      <c r="D45" s="12">
        <v>150</v>
      </c>
      <c r="E45" s="12">
        <v>600</v>
      </c>
      <c r="F45" s="12">
        <v>4749.8999999999996</v>
      </c>
      <c r="G45" s="12">
        <v>278.73</v>
      </c>
      <c r="H45" s="12">
        <v>18.41</v>
      </c>
      <c r="I45" s="12">
        <v>-0.03</v>
      </c>
      <c r="J45" s="12">
        <v>459.99</v>
      </c>
      <c r="K45" s="12">
        <v>0</v>
      </c>
      <c r="L45" s="12">
        <v>0</v>
      </c>
      <c r="M45" s="12">
        <v>0</v>
      </c>
      <c r="N45" s="12">
        <v>0</v>
      </c>
      <c r="O45" s="12">
        <v>757.1</v>
      </c>
      <c r="P45" s="12">
        <v>3992.8</v>
      </c>
      <c r="Q45" s="12">
        <f t="shared" si="0"/>
        <v>3392.8</v>
      </c>
      <c r="R45" s="12">
        <v>819.98</v>
      </c>
      <c r="S45" s="12">
        <v>80</v>
      </c>
    </row>
    <row r="46" spans="1:19" ht="15" customHeight="1" x14ac:dyDescent="0.2">
      <c r="A46" s="11" t="s">
        <v>97</v>
      </c>
      <c r="B46" s="12" t="s">
        <v>98</v>
      </c>
      <c r="C46" s="12">
        <v>4999.95</v>
      </c>
      <c r="D46" s="12">
        <v>150</v>
      </c>
      <c r="E46" s="12">
        <v>600</v>
      </c>
      <c r="F46" s="12">
        <v>5749.95</v>
      </c>
      <c r="G46" s="12">
        <v>387.53</v>
      </c>
      <c r="H46" s="12">
        <v>23.01</v>
      </c>
      <c r="I46" s="12">
        <v>0.02</v>
      </c>
      <c r="J46" s="12">
        <v>574.99</v>
      </c>
      <c r="K46" s="12">
        <v>0</v>
      </c>
      <c r="L46" s="12">
        <v>0</v>
      </c>
      <c r="M46" s="12">
        <v>0</v>
      </c>
      <c r="N46" s="12">
        <v>0</v>
      </c>
      <c r="O46" s="12">
        <v>985.55</v>
      </c>
      <c r="P46" s="12">
        <v>4764.3999999999996</v>
      </c>
      <c r="Q46" s="12">
        <f t="shared" si="0"/>
        <v>4164.3999999999996</v>
      </c>
      <c r="R46" s="12">
        <v>1024.99</v>
      </c>
      <c r="S46" s="12">
        <v>100</v>
      </c>
    </row>
    <row r="47" spans="1:19" ht="15" customHeight="1" x14ac:dyDescent="0.2">
      <c r="A47" s="11" t="s">
        <v>99</v>
      </c>
      <c r="B47" s="12" t="s">
        <v>100</v>
      </c>
      <c r="C47" s="12">
        <v>4999.95</v>
      </c>
      <c r="D47" s="12">
        <v>150</v>
      </c>
      <c r="E47" s="12">
        <v>600</v>
      </c>
      <c r="F47" s="12">
        <v>5749.95</v>
      </c>
      <c r="G47" s="12">
        <v>387.53</v>
      </c>
      <c r="H47" s="12">
        <v>23.01</v>
      </c>
      <c r="I47" s="12">
        <v>0.02</v>
      </c>
      <c r="J47" s="12">
        <v>574.99</v>
      </c>
      <c r="K47" s="12">
        <v>0</v>
      </c>
      <c r="L47" s="12">
        <v>0</v>
      </c>
      <c r="M47" s="12">
        <v>0</v>
      </c>
      <c r="N47" s="12">
        <v>0</v>
      </c>
      <c r="O47" s="12">
        <v>985.55</v>
      </c>
      <c r="P47" s="12">
        <v>4764.3999999999996</v>
      </c>
      <c r="Q47" s="12">
        <f t="shared" si="0"/>
        <v>4164.3999999999996</v>
      </c>
      <c r="R47" s="12">
        <v>1024.99</v>
      </c>
      <c r="S47" s="12">
        <v>100</v>
      </c>
    </row>
    <row r="48" spans="1:19" ht="15" customHeight="1" x14ac:dyDescent="0.2">
      <c r="A48" s="11" t="s">
        <v>101</v>
      </c>
      <c r="B48" s="12" t="s">
        <v>102</v>
      </c>
      <c r="C48" s="12">
        <v>4999.95</v>
      </c>
      <c r="D48" s="12">
        <v>150</v>
      </c>
      <c r="E48" s="12">
        <v>600</v>
      </c>
      <c r="F48" s="12">
        <v>5749.95</v>
      </c>
      <c r="G48" s="12">
        <v>387.53</v>
      </c>
      <c r="H48" s="12">
        <v>23.01</v>
      </c>
      <c r="I48" s="12">
        <v>0.02</v>
      </c>
      <c r="J48" s="12">
        <v>574.99</v>
      </c>
      <c r="K48" s="12">
        <v>0</v>
      </c>
      <c r="L48" s="12">
        <v>0</v>
      </c>
      <c r="M48" s="12">
        <v>0</v>
      </c>
      <c r="N48" s="12">
        <v>0</v>
      </c>
      <c r="O48" s="12">
        <v>985.55</v>
      </c>
      <c r="P48" s="12">
        <v>4764.3999999999996</v>
      </c>
      <c r="Q48" s="12">
        <f t="shared" si="0"/>
        <v>4164.3999999999996</v>
      </c>
      <c r="R48" s="12">
        <v>1024.99</v>
      </c>
      <c r="S48" s="12">
        <v>100</v>
      </c>
    </row>
    <row r="49" spans="1:19" ht="15" customHeight="1" x14ac:dyDescent="0.2">
      <c r="A49" s="11" t="s">
        <v>103</v>
      </c>
      <c r="B49" s="12" t="s">
        <v>104</v>
      </c>
      <c r="C49" s="12">
        <v>4999.95</v>
      </c>
      <c r="D49" s="12">
        <v>150</v>
      </c>
      <c r="E49" s="12">
        <v>600</v>
      </c>
      <c r="F49" s="12">
        <v>5749.95</v>
      </c>
      <c r="G49" s="12">
        <v>387.53</v>
      </c>
      <c r="H49" s="12">
        <v>23.01</v>
      </c>
      <c r="I49" s="12">
        <v>0.02</v>
      </c>
      <c r="J49" s="12">
        <v>574.99</v>
      </c>
      <c r="K49" s="12">
        <v>0</v>
      </c>
      <c r="L49" s="12">
        <v>0</v>
      </c>
      <c r="M49" s="12">
        <v>0</v>
      </c>
      <c r="N49" s="12">
        <v>0</v>
      </c>
      <c r="O49" s="12">
        <v>985.55</v>
      </c>
      <c r="P49" s="12">
        <v>4764.3999999999996</v>
      </c>
      <c r="Q49" s="12">
        <f t="shared" si="0"/>
        <v>4164.3999999999996</v>
      </c>
      <c r="R49" s="12">
        <v>1024.99</v>
      </c>
      <c r="S49" s="12">
        <v>100</v>
      </c>
    </row>
    <row r="50" spans="1:19" ht="15" customHeight="1" x14ac:dyDescent="0.2">
      <c r="A50" s="11" t="s">
        <v>105</v>
      </c>
      <c r="B50" s="12" t="s">
        <v>106</v>
      </c>
      <c r="C50" s="12">
        <v>5580.9</v>
      </c>
      <c r="D50" s="12">
        <v>150</v>
      </c>
      <c r="E50" s="12">
        <v>1650</v>
      </c>
      <c r="F50" s="12">
        <v>7380.9</v>
      </c>
      <c r="G50" s="12">
        <v>455.35</v>
      </c>
      <c r="H50" s="12">
        <v>25.69</v>
      </c>
      <c r="I50" s="12">
        <v>0.06</v>
      </c>
      <c r="J50" s="12">
        <v>641.79999999999995</v>
      </c>
      <c r="K50" s="12">
        <v>0</v>
      </c>
      <c r="L50" s="12">
        <v>0</v>
      </c>
      <c r="M50" s="12">
        <v>0</v>
      </c>
      <c r="N50" s="12">
        <v>0</v>
      </c>
      <c r="O50" s="12">
        <v>1122.9000000000001</v>
      </c>
      <c r="P50" s="12">
        <v>6258</v>
      </c>
      <c r="Q50" s="12">
        <f t="shared" si="0"/>
        <v>4608</v>
      </c>
      <c r="R50" s="12">
        <v>1144.08</v>
      </c>
      <c r="S50" s="12">
        <v>111.62</v>
      </c>
    </row>
    <row r="51" spans="1:19" ht="15" customHeight="1" x14ac:dyDescent="0.2">
      <c r="A51" s="11" t="s">
        <v>107</v>
      </c>
      <c r="B51" s="12" t="s">
        <v>108</v>
      </c>
      <c r="C51" s="12">
        <v>3999.9</v>
      </c>
      <c r="D51" s="12">
        <v>150</v>
      </c>
      <c r="E51" s="12">
        <v>1200</v>
      </c>
      <c r="F51" s="12">
        <f>4749.9+600</f>
        <v>5349.9</v>
      </c>
      <c r="G51" s="12">
        <v>278.73</v>
      </c>
      <c r="H51" s="12">
        <v>18.41</v>
      </c>
      <c r="I51" s="12">
        <v>-0.03</v>
      </c>
      <c r="J51" s="12">
        <v>459.99</v>
      </c>
      <c r="K51" s="12">
        <v>0</v>
      </c>
      <c r="L51" s="12">
        <v>0</v>
      </c>
      <c r="M51" s="12">
        <v>0</v>
      </c>
      <c r="N51" s="12">
        <v>0</v>
      </c>
      <c r="O51" s="12">
        <v>757.1</v>
      </c>
      <c r="P51" s="12">
        <f>F51-O51</f>
        <v>4592.7999999999993</v>
      </c>
      <c r="Q51" s="12">
        <f>P51-E51</f>
        <v>3392.7999999999993</v>
      </c>
      <c r="R51" s="12">
        <v>819.98</v>
      </c>
      <c r="S51" s="12">
        <v>80</v>
      </c>
    </row>
    <row r="52" spans="1:19" ht="15" customHeight="1" x14ac:dyDescent="0.2">
      <c r="A52" s="13" t="s">
        <v>109</v>
      </c>
      <c r="B52" s="14" t="s">
        <v>110</v>
      </c>
      <c r="C52" s="15">
        <f t="shared" ref="C52:D52" si="1">SUM(C7:C51)</f>
        <v>355647.60000000015</v>
      </c>
      <c r="D52" s="15">
        <f t="shared" si="1"/>
        <v>3750</v>
      </c>
      <c r="E52" s="15">
        <f t="shared" ref="E52" si="2">SUM(E7:E51)</f>
        <v>68900</v>
      </c>
      <c r="F52" s="15">
        <f t="shared" ref="F52" si="3">SUM(F7:F51)</f>
        <v>428297.60000000015</v>
      </c>
      <c r="G52" s="15">
        <f t="shared" ref="G52:H52" si="4">SUM(G7:G51)</f>
        <v>42293.419999999991</v>
      </c>
      <c r="H52" s="15">
        <f t="shared" si="4"/>
        <v>1636.9600000000009</v>
      </c>
      <c r="I52" s="15">
        <f t="shared" ref="I52" si="5">SUM(I7:I51)</f>
        <v>0.27</v>
      </c>
      <c r="J52" s="15">
        <f t="shared" ref="J52" si="6">SUM(J7:J51)</f>
        <v>40899.439999999988</v>
      </c>
      <c r="K52" s="15">
        <f t="shared" ref="K52:L52" si="7">SUM(K7:K51)</f>
        <v>55398.780000000006</v>
      </c>
      <c r="L52" s="15">
        <f t="shared" si="7"/>
        <v>4867.33</v>
      </c>
      <c r="M52" s="15">
        <f t="shared" ref="M52" si="8">SUM(M7:M51)</f>
        <v>195.6</v>
      </c>
      <c r="N52" s="15">
        <f t="shared" ref="N52" si="9">SUM(N7:N51)</f>
        <v>300</v>
      </c>
      <c r="O52" s="15">
        <f t="shared" ref="O52" si="10">SUM(O7:O51)</f>
        <v>145591.79999999996</v>
      </c>
      <c r="P52" s="15">
        <f>SUM(P7:P51)</f>
        <v>282705.79999999993</v>
      </c>
      <c r="Q52" s="15">
        <f t="shared" ref="Q52:S52" si="11">SUM(Q7:Q51)</f>
        <v>213805.7999999999</v>
      </c>
      <c r="R52" s="15">
        <f t="shared" si="11"/>
        <v>72907.799999999988</v>
      </c>
      <c r="S52" s="15">
        <f t="shared" si="11"/>
        <v>7113.0000000000009</v>
      </c>
    </row>
    <row r="53" spans="1:19" ht="12.75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x14ac:dyDescent="0.2">
      <c r="C54" s="1" t="s">
        <v>110</v>
      </c>
      <c r="D54" s="1" t="s">
        <v>110</v>
      </c>
      <c r="E54" s="1" t="s">
        <v>110</v>
      </c>
      <c r="F54" s="1" t="s">
        <v>110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S54" s="1" t="s">
        <v>110</v>
      </c>
    </row>
    <row r="55" spans="1:19" x14ac:dyDescent="0.2">
      <c r="A55" s="2" t="s">
        <v>110</v>
      </c>
      <c r="B55" s="1" t="s">
        <v>110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</sheetData>
  <mergeCells count="4">
    <mergeCell ref="B1:E1"/>
    <mergeCell ref="B2:E2"/>
    <mergeCell ref="B3:E3"/>
    <mergeCell ref="A4:S4"/>
  </mergeCells>
  <conditionalFormatting sqref="A1:B3 F1:XFD3 A4 T4:XFD4 A5:XFD104857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B73-4173-44EC-8B38-052D2B8B3216}">
  <sheetPr>
    <pageSetUpPr fitToPage="1"/>
  </sheetPr>
  <dimension ref="A1:L55"/>
  <sheetViews>
    <sheetView showGridLines="0" tabSelected="1" workbookViewId="0">
      <pane xSplit="2" ySplit="6" topLeftCell="I7" activePane="bottomRight" state="frozen"/>
      <selection pane="topRight" activeCell="C1" sqref="C1"/>
      <selection pane="bottomLeft" activeCell="A9" sqref="A9"/>
      <selection pane="bottomRight" activeCell="L1" sqref="C1:L1048576"/>
    </sheetView>
  </sheetViews>
  <sheetFormatPr baseColWidth="10" defaultRowHeight="11.25" x14ac:dyDescent="0.2"/>
  <cols>
    <col min="1" max="1" width="8" style="2" customWidth="1"/>
    <col min="2" max="2" width="42.140625" style="1" customWidth="1"/>
    <col min="3" max="12" width="16.85546875" style="1" customWidth="1"/>
    <col min="13" max="16384" width="11.42578125" style="1"/>
  </cols>
  <sheetData>
    <row r="1" spans="1:12" ht="30" customHeight="1" x14ac:dyDescent="0.25">
      <c r="A1" s="6"/>
      <c r="B1" s="18" t="s">
        <v>110</v>
      </c>
      <c r="C1" s="19"/>
      <c r="D1" s="19"/>
      <c r="E1" s="19"/>
    </row>
    <row r="2" spans="1:12" ht="30" customHeight="1" x14ac:dyDescent="0.2">
      <c r="A2" s="7"/>
      <c r="B2" s="20"/>
      <c r="C2" s="21"/>
      <c r="D2" s="21"/>
      <c r="E2" s="21"/>
    </row>
    <row r="3" spans="1:12" ht="30" customHeight="1" x14ac:dyDescent="0.25">
      <c r="B3" s="22"/>
      <c r="C3" s="19"/>
      <c r="D3" s="19"/>
      <c r="E3" s="19"/>
      <c r="F3" s="5"/>
    </row>
    <row r="4" spans="1:12" ht="20.25" customHeight="1" x14ac:dyDescent="0.2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B5" s="4"/>
    </row>
    <row r="6" spans="1:12" s="3" customFormat="1" ht="38.2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15</v>
      </c>
      <c r="L6" s="10" t="s">
        <v>16</v>
      </c>
    </row>
    <row r="7" spans="1:12" ht="15" customHeight="1" x14ac:dyDescent="0.2">
      <c r="A7" s="11" t="s">
        <v>19</v>
      </c>
      <c r="B7" s="12" t="s">
        <v>20</v>
      </c>
      <c r="C7" s="12">
        <v>15249.9</v>
      </c>
      <c r="D7" s="12">
        <v>0</v>
      </c>
      <c r="E7" s="12">
        <v>2000</v>
      </c>
      <c r="F7" s="12">
        <v>17249.900000000001</v>
      </c>
      <c r="G7" s="12">
        <v>2434.35</v>
      </c>
      <c r="H7" s="12">
        <v>70.19</v>
      </c>
      <c r="I7" s="12">
        <v>0.01</v>
      </c>
      <c r="J7" s="12">
        <v>1753.75</v>
      </c>
      <c r="K7" s="12">
        <v>4258.3</v>
      </c>
      <c r="L7" s="12">
        <v>12991.6</v>
      </c>
    </row>
    <row r="8" spans="1:12" ht="15" customHeight="1" x14ac:dyDescent="0.2">
      <c r="A8" s="11" t="s">
        <v>21</v>
      </c>
      <c r="B8" s="12" t="s">
        <v>22</v>
      </c>
      <c r="C8" s="12">
        <v>7727.25</v>
      </c>
      <c r="D8" s="12">
        <v>0</v>
      </c>
      <c r="E8" s="12">
        <v>2000</v>
      </c>
      <c r="F8" s="12">
        <v>9727.25</v>
      </c>
      <c r="G8" s="12">
        <v>827.52</v>
      </c>
      <c r="H8" s="12">
        <v>35.57</v>
      </c>
      <c r="I8" s="12">
        <v>0.13</v>
      </c>
      <c r="J8" s="12">
        <v>888.63</v>
      </c>
      <c r="K8" s="12">
        <v>1751.85</v>
      </c>
      <c r="L8" s="12">
        <v>7975.4</v>
      </c>
    </row>
    <row r="9" spans="1:12" ht="15" customHeight="1" x14ac:dyDescent="0.2">
      <c r="A9" s="11" t="s">
        <v>23</v>
      </c>
      <c r="B9" s="12" t="s">
        <v>24</v>
      </c>
      <c r="C9" s="12">
        <v>6991.5</v>
      </c>
      <c r="D9" s="12">
        <v>150</v>
      </c>
      <c r="E9" s="12">
        <v>1650</v>
      </c>
      <c r="F9" s="12">
        <v>8791.5</v>
      </c>
      <c r="G9" s="12">
        <v>692.73</v>
      </c>
      <c r="H9" s="12">
        <v>32.18</v>
      </c>
      <c r="I9" s="12">
        <v>-0.03</v>
      </c>
      <c r="J9" s="12">
        <v>804.02</v>
      </c>
      <c r="K9" s="12">
        <v>2809.9</v>
      </c>
      <c r="L9" s="12">
        <v>5981.6</v>
      </c>
    </row>
    <row r="10" spans="1:12" ht="15" customHeight="1" x14ac:dyDescent="0.2">
      <c r="A10" s="11" t="s">
        <v>25</v>
      </c>
      <c r="B10" s="12" t="s">
        <v>26</v>
      </c>
      <c r="C10" s="12">
        <v>11749.95</v>
      </c>
      <c r="D10" s="12">
        <v>0</v>
      </c>
      <c r="E10" s="12">
        <v>2000</v>
      </c>
      <c r="F10" s="12">
        <v>13749.95</v>
      </c>
      <c r="G10" s="12">
        <v>1686.76</v>
      </c>
      <c r="H10" s="12">
        <v>54.08</v>
      </c>
      <c r="I10" s="12">
        <v>7.0000000000000007E-2</v>
      </c>
      <c r="J10" s="12">
        <v>1351.24</v>
      </c>
      <c r="K10" s="12">
        <v>3092.15</v>
      </c>
      <c r="L10" s="12">
        <v>10657.8</v>
      </c>
    </row>
    <row r="11" spans="1:12" ht="15" customHeight="1" x14ac:dyDescent="0.2">
      <c r="A11" s="11" t="s">
        <v>27</v>
      </c>
      <c r="B11" s="12" t="s">
        <v>28</v>
      </c>
      <c r="C11" s="12">
        <v>9553.0499999999993</v>
      </c>
      <c r="D11" s="12">
        <v>0</v>
      </c>
      <c r="E11" s="12">
        <v>2000</v>
      </c>
      <c r="F11" s="12">
        <v>11553.05</v>
      </c>
      <c r="G11" s="12">
        <v>1217.51</v>
      </c>
      <c r="H11" s="12">
        <v>43.97</v>
      </c>
      <c r="I11" s="12">
        <v>0.01</v>
      </c>
      <c r="J11" s="12">
        <v>1098.5999999999999</v>
      </c>
      <c r="K11" s="12">
        <v>4902.05</v>
      </c>
      <c r="L11" s="12">
        <v>6651</v>
      </c>
    </row>
    <row r="12" spans="1:12" ht="15" customHeight="1" x14ac:dyDescent="0.2">
      <c r="A12" s="11" t="s">
        <v>29</v>
      </c>
      <c r="B12" s="12" t="s">
        <v>30</v>
      </c>
      <c r="C12" s="12">
        <v>9558.4500000000007</v>
      </c>
      <c r="D12" s="12">
        <v>0</v>
      </c>
      <c r="E12" s="12">
        <v>1650</v>
      </c>
      <c r="F12" s="12">
        <v>11208.45</v>
      </c>
      <c r="G12" s="12">
        <v>1218.6600000000001</v>
      </c>
      <c r="H12" s="12">
        <v>44</v>
      </c>
      <c r="I12" s="12">
        <v>-0.03</v>
      </c>
      <c r="J12" s="12">
        <v>1099.22</v>
      </c>
      <c r="K12" s="12">
        <v>6300.85</v>
      </c>
      <c r="L12" s="12">
        <v>4907.6000000000004</v>
      </c>
    </row>
    <row r="13" spans="1:12" ht="15" customHeight="1" x14ac:dyDescent="0.2">
      <c r="A13" s="11" t="s">
        <v>31</v>
      </c>
      <c r="B13" s="12" t="s">
        <v>32</v>
      </c>
      <c r="C13" s="12">
        <v>6105.3</v>
      </c>
      <c r="D13" s="12">
        <v>150</v>
      </c>
      <c r="E13" s="12">
        <v>1650</v>
      </c>
      <c r="F13" s="12">
        <v>7905.3</v>
      </c>
      <c r="G13" s="12">
        <v>539.26</v>
      </c>
      <c r="H13" s="12">
        <v>28.1</v>
      </c>
      <c r="I13" s="12">
        <v>-0.02</v>
      </c>
      <c r="J13" s="12">
        <v>702.11</v>
      </c>
      <c r="K13" s="12">
        <v>3902.5</v>
      </c>
      <c r="L13" s="12">
        <v>4002.8</v>
      </c>
    </row>
    <row r="14" spans="1:12" ht="15" customHeight="1" x14ac:dyDescent="0.2">
      <c r="A14" s="11" t="s">
        <v>33</v>
      </c>
      <c r="B14" s="12" t="s">
        <v>34</v>
      </c>
      <c r="C14" s="12">
        <v>9553.0499999999993</v>
      </c>
      <c r="D14" s="12">
        <v>0</v>
      </c>
      <c r="E14" s="12">
        <v>2000</v>
      </c>
      <c r="F14" s="12">
        <v>11553.05</v>
      </c>
      <c r="G14" s="12">
        <v>1217.51</v>
      </c>
      <c r="H14" s="12">
        <v>43.97</v>
      </c>
      <c r="I14" s="12">
        <v>-0.06</v>
      </c>
      <c r="J14" s="12">
        <v>1098.5999999999999</v>
      </c>
      <c r="K14" s="12">
        <v>4932.05</v>
      </c>
      <c r="L14" s="12">
        <v>6621</v>
      </c>
    </row>
    <row r="15" spans="1:12" ht="15" customHeight="1" x14ac:dyDescent="0.2">
      <c r="A15" s="11" t="s">
        <v>35</v>
      </c>
      <c r="B15" s="12" t="s">
        <v>36</v>
      </c>
      <c r="C15" s="12">
        <v>9553.0499999999993</v>
      </c>
      <c r="D15" s="12">
        <v>0</v>
      </c>
      <c r="E15" s="12">
        <v>1650</v>
      </c>
      <c r="F15" s="12">
        <v>11203.05</v>
      </c>
      <c r="G15" s="12">
        <v>1217.51</v>
      </c>
      <c r="H15" s="12">
        <v>43.97</v>
      </c>
      <c r="I15" s="12">
        <v>-0.03</v>
      </c>
      <c r="J15" s="12">
        <v>1098.5999999999999</v>
      </c>
      <c r="K15" s="12">
        <v>2360.0500000000002</v>
      </c>
      <c r="L15" s="12">
        <v>8843</v>
      </c>
    </row>
    <row r="16" spans="1:12" ht="15" customHeight="1" x14ac:dyDescent="0.2">
      <c r="A16" s="11" t="s">
        <v>37</v>
      </c>
      <c r="B16" s="12" t="s">
        <v>38</v>
      </c>
      <c r="C16" s="12">
        <v>8449.9500000000007</v>
      </c>
      <c r="D16" s="12">
        <v>0</v>
      </c>
      <c r="E16" s="12">
        <v>1650</v>
      </c>
      <c r="F16" s="12">
        <v>10099.950000000001</v>
      </c>
      <c r="G16" s="12">
        <v>981.88</v>
      </c>
      <c r="H16" s="12">
        <v>38.89</v>
      </c>
      <c r="I16" s="12">
        <v>0.04</v>
      </c>
      <c r="J16" s="12">
        <v>971.74</v>
      </c>
      <c r="K16" s="12">
        <v>4373.55</v>
      </c>
      <c r="L16" s="12">
        <v>5726.4</v>
      </c>
    </row>
    <row r="17" spans="1:12" ht="15" customHeight="1" x14ac:dyDescent="0.2">
      <c r="A17" s="11" t="s">
        <v>39</v>
      </c>
      <c r="B17" s="12" t="s">
        <v>40</v>
      </c>
      <c r="C17" s="12">
        <v>6997.05</v>
      </c>
      <c r="D17" s="12">
        <v>150</v>
      </c>
      <c r="E17" s="12">
        <v>1650</v>
      </c>
      <c r="F17" s="12">
        <v>8797.0499999999993</v>
      </c>
      <c r="G17" s="12">
        <v>693.73</v>
      </c>
      <c r="H17" s="12">
        <v>32.21</v>
      </c>
      <c r="I17" s="12">
        <v>0.05</v>
      </c>
      <c r="J17" s="12">
        <v>804.66</v>
      </c>
      <c r="K17" s="12">
        <v>1530.65</v>
      </c>
      <c r="L17" s="12">
        <v>7266.4</v>
      </c>
    </row>
    <row r="18" spans="1:12" ht="15" customHeight="1" x14ac:dyDescent="0.2">
      <c r="A18" s="11" t="s">
        <v>41</v>
      </c>
      <c r="B18" s="12" t="s">
        <v>42</v>
      </c>
      <c r="C18" s="12">
        <v>11749.95</v>
      </c>
      <c r="D18" s="12">
        <v>0</v>
      </c>
      <c r="E18" s="12">
        <v>2000</v>
      </c>
      <c r="F18" s="12">
        <v>13749.95</v>
      </c>
      <c r="G18" s="12">
        <v>1686.76</v>
      </c>
      <c r="H18" s="12">
        <v>54.08</v>
      </c>
      <c r="I18" s="12">
        <v>0.13</v>
      </c>
      <c r="J18" s="12">
        <v>1351.24</v>
      </c>
      <c r="K18" s="12">
        <v>4610.95</v>
      </c>
      <c r="L18" s="12">
        <v>9139</v>
      </c>
    </row>
    <row r="19" spans="1:12" ht="15" customHeight="1" x14ac:dyDescent="0.2">
      <c r="A19" s="11" t="s">
        <v>43</v>
      </c>
      <c r="B19" s="12" t="s">
        <v>44</v>
      </c>
      <c r="C19" s="12">
        <v>7443</v>
      </c>
      <c r="D19" s="12">
        <v>150</v>
      </c>
      <c r="E19" s="12">
        <v>2000</v>
      </c>
      <c r="F19" s="12">
        <v>9593</v>
      </c>
      <c r="G19" s="12">
        <v>773.64</v>
      </c>
      <c r="H19" s="12">
        <v>34.26</v>
      </c>
      <c r="I19" s="12">
        <v>-0.05</v>
      </c>
      <c r="J19" s="12">
        <v>855.95</v>
      </c>
      <c r="K19" s="12">
        <v>4627.8</v>
      </c>
      <c r="L19" s="12">
        <v>4965.2</v>
      </c>
    </row>
    <row r="20" spans="1:12" ht="15" customHeight="1" x14ac:dyDescent="0.2">
      <c r="A20" s="11" t="s">
        <v>45</v>
      </c>
      <c r="B20" s="12" t="s">
        <v>46</v>
      </c>
      <c r="C20" s="12">
        <v>7800</v>
      </c>
      <c r="D20" s="12">
        <v>0</v>
      </c>
      <c r="E20" s="12">
        <v>1650</v>
      </c>
      <c r="F20" s="12">
        <v>9450</v>
      </c>
      <c r="G20" s="12">
        <v>843.06</v>
      </c>
      <c r="H20" s="12">
        <v>35.9</v>
      </c>
      <c r="I20" s="12">
        <v>-0.04</v>
      </c>
      <c r="J20" s="12">
        <v>897</v>
      </c>
      <c r="K20" s="12">
        <v>4205.8</v>
      </c>
      <c r="L20" s="12">
        <v>5244.2</v>
      </c>
    </row>
    <row r="21" spans="1:12" ht="15" customHeight="1" x14ac:dyDescent="0.2">
      <c r="A21" s="11" t="s">
        <v>47</v>
      </c>
      <c r="B21" s="12" t="s">
        <v>48</v>
      </c>
      <c r="C21" s="12">
        <v>7208.85</v>
      </c>
      <c r="D21" s="12">
        <v>150</v>
      </c>
      <c r="E21" s="12">
        <v>1650</v>
      </c>
      <c r="F21" s="12">
        <v>9008.85</v>
      </c>
      <c r="G21" s="12">
        <v>731.68</v>
      </c>
      <c r="H21" s="12">
        <v>33.18</v>
      </c>
      <c r="I21" s="12">
        <v>0.02</v>
      </c>
      <c r="J21" s="12">
        <v>829.02</v>
      </c>
      <c r="K21" s="12">
        <v>5060.05</v>
      </c>
      <c r="L21" s="12">
        <v>3948.8</v>
      </c>
    </row>
    <row r="22" spans="1:12" ht="15" customHeight="1" x14ac:dyDescent="0.2">
      <c r="A22" s="11" t="s">
        <v>49</v>
      </c>
      <c r="B22" s="12" t="s">
        <v>50</v>
      </c>
      <c r="C22" s="12">
        <v>7727.25</v>
      </c>
      <c r="D22" s="12">
        <v>0</v>
      </c>
      <c r="E22" s="12">
        <v>2000</v>
      </c>
      <c r="F22" s="12">
        <v>9727.25</v>
      </c>
      <c r="G22" s="12">
        <v>827.52</v>
      </c>
      <c r="H22" s="12">
        <v>35.57</v>
      </c>
      <c r="I22" s="12">
        <v>0.13</v>
      </c>
      <c r="J22" s="12">
        <v>888.63</v>
      </c>
      <c r="K22" s="12">
        <v>1751.85</v>
      </c>
      <c r="L22" s="12">
        <v>7975.4</v>
      </c>
    </row>
    <row r="23" spans="1:12" ht="15" customHeight="1" x14ac:dyDescent="0.2">
      <c r="A23" s="11" t="s">
        <v>51</v>
      </c>
      <c r="B23" s="12" t="s">
        <v>52</v>
      </c>
      <c r="C23" s="12">
        <v>7443</v>
      </c>
      <c r="D23" s="12">
        <v>150</v>
      </c>
      <c r="E23" s="12">
        <v>1650</v>
      </c>
      <c r="F23" s="12">
        <v>9243</v>
      </c>
      <c r="G23" s="12">
        <v>773.64</v>
      </c>
      <c r="H23" s="12">
        <v>34.26</v>
      </c>
      <c r="I23" s="12">
        <v>-0.05</v>
      </c>
      <c r="J23" s="12">
        <v>855.95</v>
      </c>
      <c r="K23" s="12">
        <v>4731.8</v>
      </c>
      <c r="L23" s="12">
        <v>4511.2</v>
      </c>
    </row>
    <row r="24" spans="1:12" ht="15" customHeight="1" x14ac:dyDescent="0.2">
      <c r="A24" s="11" t="s">
        <v>53</v>
      </c>
      <c r="B24" s="12" t="s">
        <v>54</v>
      </c>
      <c r="C24" s="12">
        <v>9553.0499999999993</v>
      </c>
      <c r="D24" s="12">
        <v>0</v>
      </c>
      <c r="E24" s="12">
        <v>2000</v>
      </c>
      <c r="F24" s="12">
        <v>11553.05</v>
      </c>
      <c r="G24" s="12">
        <v>1217.51</v>
      </c>
      <c r="H24" s="12">
        <v>43.97</v>
      </c>
      <c r="I24" s="12">
        <v>-0.03</v>
      </c>
      <c r="J24" s="12">
        <v>1098.5999999999999</v>
      </c>
      <c r="K24" s="12">
        <v>6297.05</v>
      </c>
      <c r="L24" s="12">
        <v>5256</v>
      </c>
    </row>
    <row r="25" spans="1:12" ht="15" customHeight="1" x14ac:dyDescent="0.2">
      <c r="A25" s="11" t="s">
        <v>55</v>
      </c>
      <c r="B25" s="12" t="s">
        <v>56</v>
      </c>
      <c r="C25" s="12">
        <v>7727.25</v>
      </c>
      <c r="D25" s="12">
        <v>0</v>
      </c>
      <c r="E25" s="12">
        <v>1650</v>
      </c>
      <c r="F25" s="12">
        <v>9377.25</v>
      </c>
      <c r="G25" s="12">
        <v>827.52</v>
      </c>
      <c r="H25" s="12">
        <v>35.57</v>
      </c>
      <c r="I25" s="12">
        <v>0.13</v>
      </c>
      <c r="J25" s="12">
        <v>888.63</v>
      </c>
      <c r="K25" s="12">
        <v>1751.85</v>
      </c>
      <c r="L25" s="12">
        <v>7625.4</v>
      </c>
    </row>
    <row r="26" spans="1:12" ht="15" customHeight="1" x14ac:dyDescent="0.2">
      <c r="A26" s="11" t="s">
        <v>57</v>
      </c>
      <c r="B26" s="12" t="s">
        <v>58</v>
      </c>
      <c r="C26" s="12">
        <v>15249.9</v>
      </c>
      <c r="D26" s="12">
        <v>0</v>
      </c>
      <c r="E26" s="12">
        <v>2000</v>
      </c>
      <c r="F26" s="12">
        <v>17249.900000000001</v>
      </c>
      <c r="G26" s="12">
        <v>2434.35</v>
      </c>
      <c r="H26" s="12">
        <v>70.19</v>
      </c>
      <c r="I26" s="12">
        <v>0.02</v>
      </c>
      <c r="J26" s="12">
        <v>1753.74</v>
      </c>
      <c r="K26" s="12">
        <v>11758.3</v>
      </c>
      <c r="L26" s="12">
        <v>5491.6</v>
      </c>
    </row>
    <row r="27" spans="1:12" ht="15" customHeight="1" x14ac:dyDescent="0.2">
      <c r="A27" s="11" t="s">
        <v>59</v>
      </c>
      <c r="B27" s="12" t="s">
        <v>60</v>
      </c>
      <c r="C27" s="12">
        <v>7443</v>
      </c>
      <c r="D27" s="12">
        <v>150</v>
      </c>
      <c r="E27" s="12">
        <v>2000</v>
      </c>
      <c r="F27" s="12">
        <v>9593</v>
      </c>
      <c r="G27" s="12">
        <v>773.64</v>
      </c>
      <c r="H27" s="12">
        <v>34.26</v>
      </c>
      <c r="I27" s="12">
        <v>-0.05</v>
      </c>
      <c r="J27" s="12">
        <v>855.95</v>
      </c>
      <c r="K27" s="12">
        <v>4731.8</v>
      </c>
      <c r="L27" s="12">
        <v>4861.2</v>
      </c>
    </row>
    <row r="28" spans="1:12" ht="15" customHeight="1" x14ac:dyDescent="0.2">
      <c r="A28" s="11" t="s">
        <v>61</v>
      </c>
      <c r="B28" s="12" t="s">
        <v>62</v>
      </c>
      <c r="C28" s="12">
        <v>3734.1</v>
      </c>
      <c r="D28" s="12">
        <v>150</v>
      </c>
      <c r="E28" s="12">
        <v>600</v>
      </c>
      <c r="F28" s="12">
        <v>4484.1000000000004</v>
      </c>
      <c r="G28" s="12">
        <v>249.81</v>
      </c>
      <c r="H28" s="12">
        <v>17.190000000000001</v>
      </c>
      <c r="I28" s="12">
        <v>0.08</v>
      </c>
      <c r="J28" s="12">
        <v>429.42</v>
      </c>
      <c r="K28" s="12">
        <v>696.5</v>
      </c>
      <c r="L28" s="12">
        <v>3787.6</v>
      </c>
    </row>
    <row r="29" spans="1:12" ht="15" customHeight="1" x14ac:dyDescent="0.2">
      <c r="A29" s="11" t="s">
        <v>63</v>
      </c>
      <c r="B29" s="12" t="s">
        <v>64</v>
      </c>
      <c r="C29" s="12">
        <v>5854.35</v>
      </c>
      <c r="D29" s="12">
        <v>150</v>
      </c>
      <c r="E29" s="12">
        <v>2000</v>
      </c>
      <c r="F29" s="12">
        <v>8004.35</v>
      </c>
      <c r="G29" s="12">
        <v>499.1</v>
      </c>
      <c r="H29" s="12">
        <v>26.95</v>
      </c>
      <c r="I29" s="12">
        <v>-0.15</v>
      </c>
      <c r="J29" s="12">
        <v>673.25</v>
      </c>
      <c r="K29" s="12">
        <v>4014.15</v>
      </c>
      <c r="L29" s="12">
        <v>3990.2</v>
      </c>
    </row>
    <row r="30" spans="1:12" ht="15" customHeight="1" x14ac:dyDescent="0.2">
      <c r="A30" s="11" t="s">
        <v>65</v>
      </c>
      <c r="B30" s="12" t="s">
        <v>66</v>
      </c>
      <c r="C30" s="12">
        <v>9558.4500000000007</v>
      </c>
      <c r="D30" s="12">
        <v>0</v>
      </c>
      <c r="E30" s="12">
        <v>2000</v>
      </c>
      <c r="F30" s="12">
        <v>11558.45</v>
      </c>
      <c r="G30" s="12">
        <v>1218.6600000000001</v>
      </c>
      <c r="H30" s="12">
        <v>44</v>
      </c>
      <c r="I30" s="12">
        <v>-0.03</v>
      </c>
      <c r="J30" s="12">
        <v>1099.22</v>
      </c>
      <c r="K30" s="12">
        <v>2361.85</v>
      </c>
      <c r="L30" s="12">
        <v>9196.6</v>
      </c>
    </row>
    <row r="31" spans="1:12" ht="15" customHeight="1" x14ac:dyDescent="0.2">
      <c r="A31" s="11" t="s">
        <v>67</v>
      </c>
      <c r="B31" s="12" t="s">
        <v>68</v>
      </c>
      <c r="C31" s="12">
        <v>15249.9</v>
      </c>
      <c r="D31" s="12">
        <v>0</v>
      </c>
      <c r="E31" s="12">
        <v>2000</v>
      </c>
      <c r="F31" s="12">
        <v>17249.900000000001</v>
      </c>
      <c r="G31" s="12">
        <v>2434.35</v>
      </c>
      <c r="H31" s="12">
        <v>70.19</v>
      </c>
      <c r="I31" s="12">
        <v>-0.02</v>
      </c>
      <c r="J31" s="12">
        <v>1753.74</v>
      </c>
      <c r="K31" s="12">
        <v>9037.9</v>
      </c>
      <c r="L31" s="12">
        <v>8212</v>
      </c>
    </row>
    <row r="32" spans="1:12" ht="15" customHeight="1" x14ac:dyDescent="0.2">
      <c r="A32" s="11" t="s">
        <v>69</v>
      </c>
      <c r="B32" s="12" t="s">
        <v>70</v>
      </c>
      <c r="C32" s="12">
        <v>6105.3</v>
      </c>
      <c r="D32" s="12">
        <v>150</v>
      </c>
      <c r="E32" s="12">
        <v>1650</v>
      </c>
      <c r="F32" s="12">
        <v>7905.3</v>
      </c>
      <c r="G32" s="12">
        <v>539.26</v>
      </c>
      <c r="H32" s="12">
        <v>28.1</v>
      </c>
      <c r="I32" s="12">
        <v>0.03</v>
      </c>
      <c r="J32" s="12">
        <v>702.11</v>
      </c>
      <c r="K32" s="12">
        <v>1269.5</v>
      </c>
      <c r="L32" s="12">
        <v>6635.8</v>
      </c>
    </row>
    <row r="33" spans="1:12" ht="15" customHeight="1" x14ac:dyDescent="0.2">
      <c r="A33" s="11" t="s">
        <v>71</v>
      </c>
      <c r="B33" s="12" t="s">
        <v>72</v>
      </c>
      <c r="C33" s="12">
        <v>5854.35</v>
      </c>
      <c r="D33" s="12">
        <v>150</v>
      </c>
      <c r="E33" s="12">
        <v>2000</v>
      </c>
      <c r="F33" s="12">
        <v>8004.35</v>
      </c>
      <c r="G33" s="12">
        <v>499.1</v>
      </c>
      <c r="H33" s="12">
        <v>26.95</v>
      </c>
      <c r="I33" s="12">
        <v>0.05</v>
      </c>
      <c r="J33" s="12">
        <v>673.25</v>
      </c>
      <c r="K33" s="12">
        <v>1199.3499999999999</v>
      </c>
      <c r="L33" s="12">
        <v>6805</v>
      </c>
    </row>
    <row r="34" spans="1:12" ht="15" customHeight="1" x14ac:dyDescent="0.2">
      <c r="A34" s="11" t="s">
        <v>73</v>
      </c>
      <c r="B34" s="12" t="s">
        <v>74</v>
      </c>
      <c r="C34" s="12">
        <v>8449.9500000000007</v>
      </c>
      <c r="D34" s="12">
        <v>0</v>
      </c>
      <c r="E34" s="12">
        <v>1650</v>
      </c>
      <c r="F34" s="12">
        <v>10099.950000000001</v>
      </c>
      <c r="G34" s="12">
        <v>981.88</v>
      </c>
      <c r="H34" s="12">
        <v>38.89</v>
      </c>
      <c r="I34" s="12">
        <v>0.04</v>
      </c>
      <c r="J34" s="12">
        <v>971.74</v>
      </c>
      <c r="K34" s="12">
        <v>3528.55</v>
      </c>
      <c r="L34" s="12">
        <v>6571.4</v>
      </c>
    </row>
    <row r="35" spans="1:12" ht="15" customHeight="1" x14ac:dyDescent="0.2">
      <c r="A35" s="11" t="s">
        <v>75</v>
      </c>
      <c r="B35" s="12" t="s">
        <v>76</v>
      </c>
      <c r="C35" s="12">
        <v>5970.9</v>
      </c>
      <c r="D35" s="12">
        <v>150</v>
      </c>
      <c r="E35" s="12">
        <v>1650</v>
      </c>
      <c r="F35" s="12">
        <v>7770.9</v>
      </c>
      <c r="G35" s="12">
        <v>517.75</v>
      </c>
      <c r="H35" s="12">
        <v>27.48</v>
      </c>
      <c r="I35" s="12">
        <v>0.02</v>
      </c>
      <c r="J35" s="12">
        <v>686.65</v>
      </c>
      <c r="K35" s="12">
        <v>1231.9000000000001</v>
      </c>
      <c r="L35" s="12">
        <v>6539</v>
      </c>
    </row>
    <row r="36" spans="1:12" ht="15" customHeight="1" x14ac:dyDescent="0.2">
      <c r="A36" s="11" t="s">
        <v>77</v>
      </c>
      <c r="B36" s="12" t="s">
        <v>78</v>
      </c>
      <c r="C36" s="12">
        <v>3734.1</v>
      </c>
      <c r="D36" s="12">
        <v>150</v>
      </c>
      <c r="E36" s="12">
        <v>600</v>
      </c>
      <c r="F36" s="12">
        <v>4484.1000000000004</v>
      </c>
      <c r="G36" s="12">
        <v>249.81</v>
      </c>
      <c r="H36" s="12">
        <v>17.190000000000001</v>
      </c>
      <c r="I36" s="12">
        <v>-0.12</v>
      </c>
      <c r="J36" s="12">
        <v>429.42</v>
      </c>
      <c r="K36" s="12">
        <v>696.3</v>
      </c>
      <c r="L36" s="12">
        <v>3787.8</v>
      </c>
    </row>
    <row r="37" spans="1:12" ht="15" customHeight="1" x14ac:dyDescent="0.2">
      <c r="A37" s="11" t="s">
        <v>79</v>
      </c>
      <c r="B37" s="12" t="s">
        <v>80</v>
      </c>
      <c r="C37" s="12">
        <v>3734.1</v>
      </c>
      <c r="D37" s="12">
        <v>150</v>
      </c>
      <c r="E37" s="12">
        <v>600</v>
      </c>
      <c r="F37" s="12">
        <v>4484.1000000000004</v>
      </c>
      <c r="G37" s="12">
        <v>249.81</v>
      </c>
      <c r="H37" s="12">
        <v>17.190000000000001</v>
      </c>
      <c r="I37" s="12">
        <v>-0.12</v>
      </c>
      <c r="J37" s="12">
        <v>429.42</v>
      </c>
      <c r="K37" s="12">
        <v>696.3</v>
      </c>
      <c r="L37" s="12">
        <v>3787.8</v>
      </c>
    </row>
    <row r="38" spans="1:12" ht="15" customHeight="1" x14ac:dyDescent="0.2">
      <c r="A38" s="11" t="s">
        <v>81</v>
      </c>
      <c r="B38" s="12" t="s">
        <v>82</v>
      </c>
      <c r="C38" s="12">
        <v>21750</v>
      </c>
      <c r="D38" s="12">
        <v>0</v>
      </c>
      <c r="E38" s="12">
        <v>2000</v>
      </c>
      <c r="F38" s="12">
        <v>23750</v>
      </c>
      <c r="G38" s="12">
        <v>3959.66</v>
      </c>
      <c r="H38" s="12">
        <v>100.11</v>
      </c>
      <c r="I38" s="12">
        <v>-0.08</v>
      </c>
      <c r="J38" s="12">
        <v>2501.25</v>
      </c>
      <c r="K38" s="12">
        <v>11687.2</v>
      </c>
      <c r="L38" s="12">
        <v>12062.8</v>
      </c>
    </row>
    <row r="39" spans="1:12" ht="15" customHeight="1" x14ac:dyDescent="0.2">
      <c r="A39" s="11" t="s">
        <v>83</v>
      </c>
      <c r="B39" s="12" t="s">
        <v>84</v>
      </c>
      <c r="C39" s="12">
        <v>15249.9</v>
      </c>
      <c r="D39" s="12">
        <v>0</v>
      </c>
      <c r="E39" s="12">
        <v>2000</v>
      </c>
      <c r="F39" s="12">
        <v>17249.900000000001</v>
      </c>
      <c r="G39" s="12">
        <v>2434.35</v>
      </c>
      <c r="H39" s="12">
        <v>70.19</v>
      </c>
      <c r="I39" s="12">
        <v>0.02</v>
      </c>
      <c r="J39" s="12">
        <v>1753.74</v>
      </c>
      <c r="K39" s="12">
        <v>7163.3</v>
      </c>
      <c r="L39" s="12">
        <v>10086.6</v>
      </c>
    </row>
    <row r="40" spans="1:12" ht="15" customHeight="1" x14ac:dyDescent="0.2">
      <c r="A40" s="11" t="s">
        <v>85</v>
      </c>
      <c r="B40" s="12" t="s">
        <v>86</v>
      </c>
      <c r="C40" s="12">
        <v>5804.1</v>
      </c>
      <c r="D40" s="12">
        <v>150</v>
      </c>
      <c r="E40" s="12">
        <v>2000</v>
      </c>
      <c r="F40" s="12">
        <v>7954.1</v>
      </c>
      <c r="G40" s="12">
        <v>491.06</v>
      </c>
      <c r="H40" s="12">
        <v>26.71</v>
      </c>
      <c r="I40" s="12">
        <v>0.06</v>
      </c>
      <c r="J40" s="12">
        <v>667.47</v>
      </c>
      <c r="K40" s="12">
        <v>1485.3</v>
      </c>
      <c r="L40" s="12">
        <v>6468.8</v>
      </c>
    </row>
    <row r="41" spans="1:12" ht="15" customHeight="1" x14ac:dyDescent="0.2">
      <c r="A41" s="11" t="s">
        <v>87</v>
      </c>
      <c r="B41" s="12" t="s">
        <v>88</v>
      </c>
      <c r="C41" s="12">
        <v>8449.9500000000007</v>
      </c>
      <c r="D41" s="12">
        <v>0</v>
      </c>
      <c r="E41" s="12">
        <v>2000</v>
      </c>
      <c r="F41" s="12">
        <v>10449.950000000001</v>
      </c>
      <c r="G41" s="12">
        <v>981.88</v>
      </c>
      <c r="H41" s="12">
        <v>38.89</v>
      </c>
      <c r="I41" s="12">
        <v>0.04</v>
      </c>
      <c r="J41" s="12">
        <v>971.74</v>
      </c>
      <c r="K41" s="12">
        <v>1992.55</v>
      </c>
      <c r="L41" s="12">
        <v>8457.4</v>
      </c>
    </row>
    <row r="42" spans="1:12" ht="15" customHeight="1" x14ac:dyDescent="0.2">
      <c r="A42" s="11" t="s">
        <v>89</v>
      </c>
      <c r="B42" s="12" t="s">
        <v>90</v>
      </c>
      <c r="C42" s="12">
        <v>3734.1</v>
      </c>
      <c r="D42" s="12">
        <v>150</v>
      </c>
      <c r="E42" s="12">
        <v>600</v>
      </c>
      <c r="F42" s="12">
        <v>4484.1000000000004</v>
      </c>
      <c r="G42" s="12">
        <v>249.81</v>
      </c>
      <c r="H42" s="12">
        <v>17.190000000000001</v>
      </c>
      <c r="I42" s="12">
        <v>0.08</v>
      </c>
      <c r="J42" s="12">
        <v>429.42</v>
      </c>
      <c r="K42" s="12">
        <v>696.5</v>
      </c>
      <c r="L42" s="12">
        <v>3787.6</v>
      </c>
    </row>
    <row r="43" spans="1:12" ht="15" customHeight="1" x14ac:dyDescent="0.2">
      <c r="A43" s="11" t="s">
        <v>91</v>
      </c>
      <c r="B43" s="12" t="s">
        <v>92</v>
      </c>
      <c r="C43" s="12">
        <v>3999.9</v>
      </c>
      <c r="D43" s="12">
        <v>150</v>
      </c>
      <c r="E43" s="12">
        <v>600</v>
      </c>
      <c r="F43" s="12">
        <v>4749.8999999999996</v>
      </c>
      <c r="G43" s="12">
        <v>278.73</v>
      </c>
      <c r="H43" s="12">
        <v>18.41</v>
      </c>
      <c r="I43" s="12">
        <v>-0.03</v>
      </c>
      <c r="J43" s="12">
        <v>459.99</v>
      </c>
      <c r="K43" s="12">
        <v>757.1</v>
      </c>
      <c r="L43" s="12">
        <v>3992.8</v>
      </c>
    </row>
    <row r="44" spans="1:12" ht="15" customHeight="1" x14ac:dyDescent="0.2">
      <c r="A44" s="11" t="s">
        <v>93</v>
      </c>
      <c r="B44" s="12" t="s">
        <v>94</v>
      </c>
      <c r="C44" s="12">
        <v>3999.9</v>
      </c>
      <c r="D44" s="12">
        <v>150</v>
      </c>
      <c r="E44" s="12">
        <v>600</v>
      </c>
      <c r="F44" s="12">
        <v>4749.8999999999996</v>
      </c>
      <c r="G44" s="12">
        <v>278.73</v>
      </c>
      <c r="H44" s="12">
        <v>18.41</v>
      </c>
      <c r="I44" s="12">
        <v>-0.03</v>
      </c>
      <c r="J44" s="12">
        <v>459.99</v>
      </c>
      <c r="K44" s="12">
        <v>757.1</v>
      </c>
      <c r="L44" s="12">
        <v>3992.8</v>
      </c>
    </row>
    <row r="45" spans="1:12" ht="15" customHeight="1" x14ac:dyDescent="0.2">
      <c r="A45" s="11" t="s">
        <v>95</v>
      </c>
      <c r="B45" s="12" t="s">
        <v>96</v>
      </c>
      <c r="C45" s="12">
        <v>3999.9</v>
      </c>
      <c r="D45" s="12">
        <v>150</v>
      </c>
      <c r="E45" s="12">
        <v>600</v>
      </c>
      <c r="F45" s="12">
        <v>4749.8999999999996</v>
      </c>
      <c r="G45" s="12">
        <v>278.73</v>
      </c>
      <c r="H45" s="12">
        <v>18.41</v>
      </c>
      <c r="I45" s="12">
        <v>-0.03</v>
      </c>
      <c r="J45" s="12">
        <v>459.99</v>
      </c>
      <c r="K45" s="12">
        <v>757.1</v>
      </c>
      <c r="L45" s="12">
        <v>3992.8</v>
      </c>
    </row>
    <row r="46" spans="1:12" ht="15" customHeight="1" x14ac:dyDescent="0.2">
      <c r="A46" s="11" t="s">
        <v>97</v>
      </c>
      <c r="B46" s="12" t="s">
        <v>98</v>
      </c>
      <c r="C46" s="12">
        <v>4999.95</v>
      </c>
      <c r="D46" s="12">
        <v>150</v>
      </c>
      <c r="E46" s="12">
        <v>600</v>
      </c>
      <c r="F46" s="12">
        <v>5749.95</v>
      </c>
      <c r="G46" s="12">
        <v>387.53</v>
      </c>
      <c r="H46" s="12">
        <v>23.01</v>
      </c>
      <c r="I46" s="12">
        <v>0.02</v>
      </c>
      <c r="J46" s="12">
        <v>574.99</v>
      </c>
      <c r="K46" s="12">
        <v>985.55</v>
      </c>
      <c r="L46" s="12">
        <v>4764.3999999999996</v>
      </c>
    </row>
    <row r="47" spans="1:12" ht="15" customHeight="1" x14ac:dyDescent="0.2">
      <c r="A47" s="11" t="s">
        <v>99</v>
      </c>
      <c r="B47" s="12" t="s">
        <v>100</v>
      </c>
      <c r="C47" s="12">
        <v>4999.95</v>
      </c>
      <c r="D47" s="12">
        <v>150</v>
      </c>
      <c r="E47" s="12">
        <v>600</v>
      </c>
      <c r="F47" s="12">
        <v>5749.95</v>
      </c>
      <c r="G47" s="12">
        <v>387.53</v>
      </c>
      <c r="H47" s="12">
        <v>23.01</v>
      </c>
      <c r="I47" s="12">
        <v>0.02</v>
      </c>
      <c r="J47" s="12">
        <v>574.99</v>
      </c>
      <c r="K47" s="12">
        <v>985.55</v>
      </c>
      <c r="L47" s="12">
        <v>4764.3999999999996</v>
      </c>
    </row>
    <row r="48" spans="1:12" ht="15" customHeight="1" x14ac:dyDescent="0.2">
      <c r="A48" s="11" t="s">
        <v>101</v>
      </c>
      <c r="B48" s="12" t="s">
        <v>102</v>
      </c>
      <c r="C48" s="12">
        <v>4999.95</v>
      </c>
      <c r="D48" s="12">
        <v>150</v>
      </c>
      <c r="E48" s="12">
        <v>600</v>
      </c>
      <c r="F48" s="12">
        <v>5749.95</v>
      </c>
      <c r="G48" s="12">
        <v>387.53</v>
      </c>
      <c r="H48" s="12">
        <v>23.01</v>
      </c>
      <c r="I48" s="12">
        <v>0.02</v>
      </c>
      <c r="J48" s="12">
        <v>574.99</v>
      </c>
      <c r="K48" s="12">
        <v>985.55</v>
      </c>
      <c r="L48" s="12">
        <v>4764.3999999999996</v>
      </c>
    </row>
    <row r="49" spans="1:12" ht="15" customHeight="1" x14ac:dyDescent="0.2">
      <c r="A49" s="11" t="s">
        <v>103</v>
      </c>
      <c r="B49" s="12" t="s">
        <v>104</v>
      </c>
      <c r="C49" s="12">
        <v>4999.95</v>
      </c>
      <c r="D49" s="12">
        <v>150</v>
      </c>
      <c r="E49" s="12">
        <v>600</v>
      </c>
      <c r="F49" s="12">
        <v>5749.95</v>
      </c>
      <c r="G49" s="12">
        <v>387.53</v>
      </c>
      <c r="H49" s="12">
        <v>23.01</v>
      </c>
      <c r="I49" s="12">
        <v>0.02</v>
      </c>
      <c r="J49" s="12">
        <v>574.99</v>
      </c>
      <c r="K49" s="12">
        <v>985.55</v>
      </c>
      <c r="L49" s="12">
        <v>4764.3999999999996</v>
      </c>
    </row>
    <row r="50" spans="1:12" ht="15" customHeight="1" x14ac:dyDescent="0.2">
      <c r="A50" s="11" t="s">
        <v>105</v>
      </c>
      <c r="B50" s="12" t="s">
        <v>106</v>
      </c>
      <c r="C50" s="12">
        <v>5580.9</v>
      </c>
      <c r="D50" s="12">
        <v>150</v>
      </c>
      <c r="E50" s="12">
        <v>1650</v>
      </c>
      <c r="F50" s="12">
        <v>7380.9</v>
      </c>
      <c r="G50" s="12">
        <v>455.35</v>
      </c>
      <c r="H50" s="12">
        <v>25.69</v>
      </c>
      <c r="I50" s="12">
        <v>0.06</v>
      </c>
      <c r="J50" s="12">
        <v>641.79999999999995</v>
      </c>
      <c r="K50" s="12">
        <v>1122.9000000000001</v>
      </c>
      <c r="L50" s="12">
        <v>6258</v>
      </c>
    </row>
    <row r="51" spans="1:12" ht="15" customHeight="1" x14ac:dyDescent="0.2">
      <c r="A51" s="11" t="s">
        <v>107</v>
      </c>
      <c r="B51" s="12" t="s">
        <v>108</v>
      </c>
      <c r="C51" s="12">
        <v>3999.9</v>
      </c>
      <c r="D51" s="12">
        <v>150</v>
      </c>
      <c r="E51" s="12">
        <v>1200</v>
      </c>
      <c r="F51" s="12">
        <f>4749.9+600</f>
        <v>5349.9</v>
      </c>
      <c r="G51" s="12">
        <v>278.73</v>
      </c>
      <c r="H51" s="12">
        <v>18.41</v>
      </c>
      <c r="I51" s="12">
        <v>-0.03</v>
      </c>
      <c r="J51" s="12">
        <v>459.99</v>
      </c>
      <c r="K51" s="12">
        <v>757.1</v>
      </c>
      <c r="L51" s="12">
        <f>F51-K51</f>
        <v>4592.7999999999993</v>
      </c>
    </row>
    <row r="52" spans="1:12" ht="15" customHeight="1" x14ac:dyDescent="0.2">
      <c r="A52" s="13" t="s">
        <v>109</v>
      </c>
      <c r="B52" s="14" t="s">
        <v>110</v>
      </c>
      <c r="C52" s="15">
        <f t="shared" ref="C52:K52" si="0">SUM(C7:C51)</f>
        <v>355647.60000000015</v>
      </c>
      <c r="D52" s="15">
        <f t="shared" si="0"/>
        <v>3750</v>
      </c>
      <c r="E52" s="15">
        <f t="shared" si="0"/>
        <v>68900</v>
      </c>
      <c r="F52" s="15">
        <f t="shared" si="0"/>
        <v>428297.60000000015</v>
      </c>
      <c r="G52" s="15">
        <f t="shared" si="0"/>
        <v>42293.419999999991</v>
      </c>
      <c r="H52" s="15">
        <f t="shared" si="0"/>
        <v>1636.9600000000009</v>
      </c>
      <c r="I52" s="15">
        <f t="shared" si="0"/>
        <v>0.27</v>
      </c>
      <c r="J52" s="15">
        <f t="shared" si="0"/>
        <v>40899.439999999988</v>
      </c>
      <c r="K52" s="15">
        <f t="shared" si="0"/>
        <v>145591.79999999996</v>
      </c>
      <c r="L52" s="15">
        <f>SUM(L7:L51)</f>
        <v>282705.79999999993</v>
      </c>
    </row>
    <row r="53" spans="1:12" ht="12.75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">
      <c r="C54" s="1" t="s">
        <v>110</v>
      </c>
      <c r="D54" s="1" t="s">
        <v>110</v>
      </c>
      <c r="E54" s="1" t="s">
        <v>110</v>
      </c>
      <c r="F54" s="1" t="s">
        <v>110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</row>
    <row r="55" spans="1:12" x14ac:dyDescent="0.2">
      <c r="A55" s="2" t="s">
        <v>110</v>
      </c>
      <c r="B55" s="1" t="s">
        <v>110</v>
      </c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SEPARADA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2024-04-09T18:27:49Z</cp:lastPrinted>
  <dcterms:created xsi:type="dcterms:W3CDTF">2024-03-22T18:56:37Z</dcterms:created>
  <dcterms:modified xsi:type="dcterms:W3CDTF">2024-04-09T18:27:56Z</dcterms:modified>
</cp:coreProperties>
</file>