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8_{2846DAEF-56AF-4A08-AE24-7D262075BA94}" xr6:coauthVersionLast="47" xr6:coauthVersionMax="47" xr10:uidLastSave="{00000000-0000-0000-0000-000000000000}"/>
  <bookViews>
    <workbookView xWindow="-120" yWindow="-120" windowWidth="20730" windowHeight="11040" xr2:uid="{9F7472EA-6D20-4555-A9E7-9BE01BD616F4}"/>
  </bookViews>
  <sheets>
    <sheet name="COMPLETA" sheetId="1" r:id="rId1"/>
    <sheet name="SEPARAD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1" l="1"/>
  <c r="P43" i="1"/>
  <c r="P54" i="1" s="1"/>
  <c r="C54" i="1"/>
  <c r="D54" i="1"/>
  <c r="E54" i="1"/>
  <c r="F54" i="1"/>
  <c r="G54" i="1"/>
  <c r="H54" i="1"/>
  <c r="I54" i="1"/>
  <c r="J54" i="1"/>
  <c r="K54" i="1"/>
  <c r="M54" i="1"/>
  <c r="N54" i="1"/>
  <c r="O54" i="1"/>
  <c r="Q54" i="1"/>
  <c r="R54" i="1"/>
  <c r="S54" i="1"/>
  <c r="L54" i="1"/>
  <c r="P42" i="2"/>
  <c r="P50" i="2" s="1"/>
  <c r="J61" i="2"/>
  <c r="C58" i="2"/>
  <c r="D58" i="2"/>
  <c r="D61" i="2" s="1"/>
  <c r="E58" i="2"/>
  <c r="F58" i="2"/>
  <c r="F61" i="2" s="1"/>
  <c r="G58" i="2"/>
  <c r="G61" i="2" s="1"/>
  <c r="H58" i="2"/>
  <c r="I58" i="2"/>
  <c r="J58" i="2"/>
  <c r="K58" i="2"/>
  <c r="K61" i="2" s="1"/>
  <c r="L58" i="2"/>
  <c r="M58" i="2"/>
  <c r="N58" i="2"/>
  <c r="O58" i="2"/>
  <c r="P58" i="2"/>
  <c r="Q58" i="2"/>
  <c r="R58" i="2"/>
  <c r="R61" i="2" s="1"/>
  <c r="S58" i="2"/>
  <c r="D50" i="2"/>
  <c r="E50" i="2"/>
  <c r="E61" i="2" s="1"/>
  <c r="F50" i="2"/>
  <c r="G50" i="2"/>
  <c r="H50" i="2"/>
  <c r="I50" i="2"/>
  <c r="J50" i="2"/>
  <c r="K50" i="2"/>
  <c r="L50" i="2"/>
  <c r="L61" i="2" s="1"/>
  <c r="M50" i="2"/>
  <c r="N50" i="2"/>
  <c r="O50" i="2"/>
  <c r="R50" i="2"/>
  <c r="S50" i="2"/>
  <c r="C50" i="2"/>
  <c r="H61" i="2" l="1"/>
  <c r="N61" i="2"/>
  <c r="M61" i="2"/>
  <c r="S61" i="2"/>
  <c r="C61" i="2"/>
  <c r="P61" i="2"/>
  <c r="O61" i="2"/>
  <c r="I61" i="2"/>
  <c r="Q42" i="2"/>
  <c r="Q50" i="2" s="1"/>
  <c r="Q61" i="2" s="1"/>
</calcChain>
</file>

<file path=xl/sharedStrings.xml><?xml version="1.0" encoding="utf-8"?>
<sst xmlns="http://schemas.openxmlformats.org/spreadsheetml/2006/main" count="291" uniqueCount="116">
  <si>
    <t>Periodo 5 al 5 Quincenal del 01/03/2025 al 15/03/2025</t>
  </si>
  <si>
    <t>Código</t>
  </si>
  <si>
    <t>Empleado</t>
  </si>
  <si>
    <t>Sueldo</t>
  </si>
  <si>
    <t>Ayuda para Transporte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</si>
  <si>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</si>
  <si>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</si>
  <si>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</si>
  <si>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</si>
  <si>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</si>
  <si>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</si>
  <si>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PCP</t>
  </si>
  <si>
    <t>PLMP</t>
  </si>
  <si>
    <t>PH</t>
  </si>
  <si>
    <t>Fondo garantia PH</t>
  </si>
  <si>
    <t>Fondo de Garantía PLMP</t>
  </si>
  <si>
    <t>*TOTAL* *DEDUCCIONES*</t>
  </si>
  <si>
    <t>*NETO*</t>
  </si>
  <si>
    <t>Aportacion Patronal Pensiones</t>
  </si>
  <si>
    <t>SEDAR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</si>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</sst>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9" fillId="0" borderId="0" xfId="0" applyNumberFormat="1" applyFont="1"/>
    <xf numFmtId="164" fontId="8" fillId="0" borderId="0" xfId="0" applyNumberFormat="1" applyFont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/>
    <xf numFmtId="164" fontId="2" fillId="0" borderId="1" xfId="0" applyNumberFormat="1" applyFont="1" applyBorder="1"/>
    <xf numFmtId="49" fontId="9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/>
    <xf numFmtId="164" fontId="9" fillId="3" borderId="1" xfId="0" applyNumberFormat="1" applyFont="1" applyFill="1" applyBorder="1"/>
    <xf numFmtId="49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49" fontId="8" fillId="0" borderId="0" xfId="0" applyNumberFormat="1" applyFont="1"/>
    <xf numFmtId="49" fontId="13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64" fontId="13" fillId="3" borderId="1" xfId="0" applyNumberFormat="1" applyFont="1" applyFill="1" applyBorder="1" applyAlignment="1">
      <alignment horizontal="right" vertical="center"/>
    </xf>
    <xf numFmtId="164" fontId="1" fillId="0" borderId="0" xfId="0" applyNumberFormat="1" applyFont="1"/>
    <xf numFmtId="164" fontId="13" fillId="3" borderId="1" xfId="0" applyNumberFormat="1" applyFont="1" applyFill="1" applyBorder="1"/>
    <xf numFmtId="164" fontId="5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762000</xdr:colOff>
      <xdr:row>2</xdr:row>
      <xdr:rowOff>409096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7F25D6-97FC-4912-A14C-FC4646644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59950" cy="1361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1133474</xdr:colOff>
      <xdr:row>2</xdr:row>
      <xdr:rowOff>448938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6CF7FD-C504-4FDD-B93A-895F6EE88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17174" cy="14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885825</xdr:colOff>
      <xdr:row>84</xdr:row>
      <xdr:rowOff>19050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362A2382-18BE-4F6C-B2A4-26F6FE7C658C}"/>
            </a:ext>
          </a:extLst>
        </xdr:cNvPr>
        <xdr:cNvSpPr txBox="1">
          <a:spLocks noChangeArrowheads="1"/>
        </xdr:cNvSpPr>
      </xdr:nvSpPr>
      <xdr:spPr bwMode="auto">
        <a:xfrm>
          <a:off x="819150" y="15640050"/>
          <a:ext cx="5238750" cy="2590800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7432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AUTORIZÓ</a:t>
          </a: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 rtl="0"/>
          <a:r>
            <a:rPr lang="es-MX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 SALVADOR DE JESUS ALEJANDRE MENDOZA</a:t>
          </a:r>
          <a:endParaRPr lang="es-MX" sz="16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DEL CONSEJO MUNICIPAL DEL DEPORTE DE TLAJOMULCO DE ZÚÑIGA, JALISCO</a:t>
          </a:r>
          <a:r>
            <a:rPr lang="es-MX" sz="1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 sz="16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2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12</xdr:col>
      <xdr:colOff>1038225</xdr:colOff>
      <xdr:row>65</xdr:row>
      <xdr:rowOff>133350</xdr:rowOff>
    </xdr:from>
    <xdr:to>
      <xdr:col>18</xdr:col>
      <xdr:colOff>9525</xdr:colOff>
      <xdr:row>84</xdr:row>
      <xdr:rowOff>19050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ADB9C7A-53FB-4CC6-941C-05185958878A}"/>
            </a:ext>
          </a:extLst>
        </xdr:cNvPr>
        <xdr:cNvSpPr txBox="1">
          <a:spLocks noChangeArrowheads="1"/>
        </xdr:cNvSpPr>
      </xdr:nvSpPr>
      <xdr:spPr bwMode="auto">
        <a:xfrm>
          <a:off x="15430500" y="15630525"/>
          <a:ext cx="5886450" cy="2600325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7432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REALIZÓ</a:t>
          </a: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</a:t>
          </a:r>
        </a:p>
        <a:p>
          <a:pPr algn="ctr" rtl="0"/>
          <a:r>
            <a:rPr lang="es-MX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JUAN EDUARDO GRAJEDA PARRA</a:t>
          </a:r>
          <a:endParaRPr lang="es-MX" sz="16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 DEL CONSEJO MUNICIPAL DEL DEPORTE DE TLAJOMULCO DE ZÚÑIGA, JALISCO</a:t>
          </a:r>
          <a:r>
            <a:rPr lang="es-MX" sz="1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 sz="16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0632A-852F-4B58-B160-0C9418F82006}">
  <sheetPr>
    <pageSetUpPr fitToPage="1"/>
  </sheetPr>
  <dimension ref="A1:S57"/>
  <sheetViews>
    <sheetView showGridLines="0" tabSelected="1" workbookViewId="0">
      <pane xSplit="2" ySplit="6" topLeftCell="C48" activePane="bottomRight" state="frozen"/>
      <selection pane="topRight" activeCell="C1" sqref="C1"/>
      <selection pane="bottomLeft" activeCell="A9" sqref="A9"/>
      <selection pane="bottomRight" activeCell="B5" sqref="B1:Q1048576"/>
    </sheetView>
  </sheetViews>
  <sheetFormatPr baseColWidth="10" defaultRowHeight="11.25" x14ac:dyDescent="0.2"/>
  <cols>
    <col min="1" max="1" width="12.28515625" style="2" customWidth="1"/>
    <col min="2" max="2" width="36.5703125" style="1" customWidth="1"/>
    <col min="3" max="19" width="17.28515625" style="1" customWidth="1"/>
    <col min="20" max="16384" width="11.42578125" style="1"/>
  </cols>
  <sheetData>
    <row r="1" spans="1:19" ht="37.5" customHeight="1" x14ac:dyDescent="0.25">
      <c r="A1" s="5"/>
      <c r="B1" s="27"/>
      <c r="C1" s="28"/>
      <c r="D1" s="28"/>
      <c r="E1" s="28"/>
    </row>
    <row r="2" spans="1:19" ht="37.5" customHeight="1" x14ac:dyDescent="0.2">
      <c r="A2" s="6"/>
      <c r="B2" s="29"/>
      <c r="C2" s="30"/>
      <c r="D2" s="30"/>
      <c r="E2" s="30"/>
    </row>
    <row r="3" spans="1:19" ht="37.5" customHeight="1" x14ac:dyDescent="0.25">
      <c r="B3" s="31"/>
      <c r="C3" s="28"/>
      <c r="D3" s="28"/>
      <c r="E3" s="28"/>
    </row>
    <row r="4" spans="1:19" ht="24" customHeight="1" x14ac:dyDescent="0.2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x14ac:dyDescent="0.2">
      <c r="B5" s="4"/>
    </row>
    <row r="6" spans="1:19" s="3" customFormat="1" ht="33.75" x14ac:dyDescent="0.2">
      <c r="A6" s="9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18</v>
      </c>
      <c r="S6" s="10" t="s">
        <v>19</v>
      </c>
    </row>
    <row r="7" spans="1:19" ht="18" customHeight="1" x14ac:dyDescent="0.2">
      <c r="A7" s="11" t="s">
        <v>20</v>
      </c>
      <c r="B7" s="12" t="s">
        <v>21</v>
      </c>
      <c r="C7" s="12">
        <v>8036.4</v>
      </c>
      <c r="D7" s="12">
        <v>150</v>
      </c>
      <c r="E7" s="12">
        <v>8186.4</v>
      </c>
      <c r="F7" s="12">
        <v>893.55</v>
      </c>
      <c r="G7" s="12">
        <v>34.68</v>
      </c>
      <c r="H7" s="12">
        <v>0</v>
      </c>
      <c r="I7" s="12">
        <v>-0.02</v>
      </c>
      <c r="J7" s="12">
        <v>924.19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1852.4</v>
      </c>
      <c r="Q7" s="12">
        <v>6334</v>
      </c>
      <c r="R7" s="12">
        <v>1647.46</v>
      </c>
      <c r="S7" s="12">
        <v>160.72999999999999</v>
      </c>
    </row>
    <row r="8" spans="1:19" ht="18" customHeight="1" x14ac:dyDescent="0.2">
      <c r="A8" s="11" t="s">
        <v>22</v>
      </c>
      <c r="B8" s="12" t="s">
        <v>23</v>
      </c>
      <c r="C8" s="12">
        <v>7540.05</v>
      </c>
      <c r="D8" s="12">
        <v>150</v>
      </c>
      <c r="E8" s="12">
        <v>7690.05</v>
      </c>
      <c r="F8" s="12">
        <v>791.04</v>
      </c>
      <c r="G8" s="12">
        <v>32.54</v>
      </c>
      <c r="H8" s="12">
        <v>0</v>
      </c>
      <c r="I8" s="12">
        <v>-0.04</v>
      </c>
      <c r="J8" s="12">
        <v>867.11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1690.65</v>
      </c>
      <c r="Q8" s="12">
        <v>5999.4</v>
      </c>
      <c r="R8" s="12">
        <v>1545.71</v>
      </c>
      <c r="S8" s="12">
        <v>150.80000000000001</v>
      </c>
    </row>
    <row r="9" spans="1:19" ht="18" customHeight="1" x14ac:dyDescent="0.2">
      <c r="A9" s="11" t="s">
        <v>24</v>
      </c>
      <c r="B9" s="12" t="s">
        <v>25</v>
      </c>
      <c r="C9" s="12">
        <v>9935.1</v>
      </c>
      <c r="D9" s="12">
        <v>0</v>
      </c>
      <c r="E9" s="12">
        <v>9935.1</v>
      </c>
      <c r="F9" s="12">
        <v>1299.1099999999999</v>
      </c>
      <c r="G9" s="12">
        <v>42.87</v>
      </c>
      <c r="H9" s="12">
        <v>0</v>
      </c>
      <c r="I9" s="12">
        <v>-0.02</v>
      </c>
      <c r="J9" s="12">
        <v>1142.54</v>
      </c>
      <c r="K9" s="12">
        <v>3300</v>
      </c>
      <c r="L9" s="12">
        <v>0</v>
      </c>
      <c r="M9" s="12">
        <v>0</v>
      </c>
      <c r="N9" s="12">
        <v>0</v>
      </c>
      <c r="O9" s="12">
        <v>0</v>
      </c>
      <c r="P9" s="12">
        <v>5784.5</v>
      </c>
      <c r="Q9" s="12">
        <v>4150.6000000000004</v>
      </c>
      <c r="R9" s="12">
        <v>2036.7</v>
      </c>
      <c r="S9" s="12">
        <v>198.7</v>
      </c>
    </row>
    <row r="10" spans="1:19" ht="18" customHeight="1" x14ac:dyDescent="0.2">
      <c r="A10" s="11" t="s">
        <v>26</v>
      </c>
      <c r="B10" s="12" t="s">
        <v>27</v>
      </c>
      <c r="C10" s="12">
        <v>9940.7999999999993</v>
      </c>
      <c r="D10" s="12">
        <v>0</v>
      </c>
      <c r="E10" s="12">
        <v>9940.7999999999993</v>
      </c>
      <c r="F10" s="12">
        <v>1300.33</v>
      </c>
      <c r="G10" s="12">
        <v>42.9</v>
      </c>
      <c r="H10" s="12">
        <v>0</v>
      </c>
      <c r="I10" s="12">
        <v>-0.02</v>
      </c>
      <c r="J10" s="12">
        <v>1143.19</v>
      </c>
      <c r="K10" s="12">
        <v>4780</v>
      </c>
      <c r="L10" s="12">
        <v>0</v>
      </c>
      <c r="M10" s="12">
        <v>0</v>
      </c>
      <c r="N10" s="12">
        <v>0</v>
      </c>
      <c r="O10" s="12">
        <v>0</v>
      </c>
      <c r="P10" s="12">
        <v>7266.4</v>
      </c>
      <c r="Q10" s="12">
        <v>2674.4</v>
      </c>
      <c r="R10" s="12">
        <v>2037.86</v>
      </c>
      <c r="S10" s="12">
        <v>198.82</v>
      </c>
    </row>
    <row r="11" spans="1:19" ht="18" customHeight="1" x14ac:dyDescent="0.2">
      <c r="A11" s="11" t="s">
        <v>28</v>
      </c>
      <c r="B11" s="12" t="s">
        <v>29</v>
      </c>
      <c r="C11" s="12">
        <v>6349.5</v>
      </c>
      <c r="D11" s="12">
        <v>150</v>
      </c>
      <c r="E11" s="12">
        <v>6499.5</v>
      </c>
      <c r="F11" s="12">
        <v>578.33000000000004</v>
      </c>
      <c r="G11" s="12">
        <v>27.4</v>
      </c>
      <c r="H11" s="12">
        <v>63.5</v>
      </c>
      <c r="I11" s="12">
        <v>-0.05</v>
      </c>
      <c r="J11" s="12">
        <v>730.19</v>
      </c>
      <c r="K11" s="12">
        <v>0</v>
      </c>
      <c r="L11" s="12">
        <v>0</v>
      </c>
      <c r="M11" s="12">
        <v>2635.73</v>
      </c>
      <c r="N11" s="12">
        <v>103.8</v>
      </c>
      <c r="O11" s="12">
        <v>0</v>
      </c>
      <c r="P11" s="12">
        <v>4138.8999999999996</v>
      </c>
      <c r="Q11" s="12">
        <v>2360.6</v>
      </c>
      <c r="R11" s="12">
        <v>1301.6500000000001</v>
      </c>
      <c r="S11" s="12">
        <v>126.99</v>
      </c>
    </row>
    <row r="12" spans="1:19" ht="18" customHeight="1" x14ac:dyDescent="0.2">
      <c r="A12" s="11" t="s">
        <v>30</v>
      </c>
      <c r="B12" s="12" t="s">
        <v>31</v>
      </c>
      <c r="C12" s="12">
        <v>9935.1</v>
      </c>
      <c r="D12" s="12">
        <v>0</v>
      </c>
      <c r="E12" s="12">
        <v>9935.1</v>
      </c>
      <c r="F12" s="12">
        <v>1299.1099999999999</v>
      </c>
      <c r="G12" s="12">
        <v>42.87</v>
      </c>
      <c r="H12" s="12">
        <v>0</v>
      </c>
      <c r="I12" s="12">
        <v>0.15</v>
      </c>
      <c r="J12" s="12">
        <v>1142.54</v>
      </c>
      <c r="K12" s="12">
        <v>2572.0300000000002</v>
      </c>
      <c r="L12" s="12">
        <v>0</v>
      </c>
      <c r="M12" s="12">
        <v>0</v>
      </c>
      <c r="N12" s="12">
        <v>0</v>
      </c>
      <c r="O12" s="12">
        <v>0</v>
      </c>
      <c r="P12" s="12">
        <v>5056.7</v>
      </c>
      <c r="Q12" s="12">
        <v>4878.3999999999996</v>
      </c>
      <c r="R12" s="12">
        <v>2036.7</v>
      </c>
      <c r="S12" s="12">
        <v>198.7</v>
      </c>
    </row>
    <row r="13" spans="1:19" ht="18" customHeight="1" x14ac:dyDescent="0.2">
      <c r="A13" s="11" t="s">
        <v>32</v>
      </c>
      <c r="B13" s="12" t="s">
        <v>33</v>
      </c>
      <c r="C13" s="12">
        <v>9935.1</v>
      </c>
      <c r="D13" s="12">
        <v>0</v>
      </c>
      <c r="E13" s="12">
        <v>9935.1</v>
      </c>
      <c r="F13" s="12">
        <v>1299.1099999999999</v>
      </c>
      <c r="G13" s="12">
        <v>42.87</v>
      </c>
      <c r="H13" s="12">
        <v>0</v>
      </c>
      <c r="I13" s="12">
        <v>-0.02</v>
      </c>
      <c r="J13" s="12">
        <v>1142.54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2484.5</v>
      </c>
      <c r="Q13" s="12">
        <v>7450.6</v>
      </c>
      <c r="R13" s="12">
        <v>2036.7</v>
      </c>
      <c r="S13" s="12">
        <v>198.7</v>
      </c>
    </row>
    <row r="14" spans="1:19" ht="18" customHeight="1" x14ac:dyDescent="0.2">
      <c r="A14" s="11" t="s">
        <v>34</v>
      </c>
      <c r="B14" s="12" t="s">
        <v>35</v>
      </c>
      <c r="C14" s="12">
        <v>8787.9</v>
      </c>
      <c r="D14" s="12">
        <v>0</v>
      </c>
      <c r="E14" s="12">
        <v>8787.9</v>
      </c>
      <c r="F14" s="12">
        <v>1054.07</v>
      </c>
      <c r="G14" s="12">
        <v>37.92</v>
      </c>
      <c r="H14" s="12">
        <v>0</v>
      </c>
      <c r="I14" s="12">
        <v>-0.1</v>
      </c>
      <c r="J14" s="12">
        <v>1010.61</v>
      </c>
      <c r="K14" s="12">
        <v>2381</v>
      </c>
      <c r="L14" s="12">
        <v>0</v>
      </c>
      <c r="M14" s="12">
        <v>0</v>
      </c>
      <c r="N14" s="12">
        <v>0</v>
      </c>
      <c r="O14" s="12">
        <v>0</v>
      </c>
      <c r="P14" s="12">
        <v>4483.5</v>
      </c>
      <c r="Q14" s="12">
        <v>4304.3999999999996</v>
      </c>
      <c r="R14" s="12">
        <v>1801.52</v>
      </c>
      <c r="S14" s="12">
        <v>175.76</v>
      </c>
    </row>
    <row r="15" spans="1:19" ht="18" customHeight="1" x14ac:dyDescent="0.2">
      <c r="A15" s="11" t="s">
        <v>36</v>
      </c>
      <c r="B15" s="12" t="s">
        <v>37</v>
      </c>
      <c r="C15" s="12">
        <v>7276.95</v>
      </c>
      <c r="D15" s="12">
        <v>150</v>
      </c>
      <c r="E15" s="12">
        <v>7426.95</v>
      </c>
      <c r="F15" s="12">
        <v>743.89</v>
      </c>
      <c r="G15" s="12">
        <v>31.4</v>
      </c>
      <c r="H15" s="12">
        <v>0</v>
      </c>
      <c r="I15" s="12">
        <v>0.01</v>
      </c>
      <c r="J15" s="12">
        <v>836.85</v>
      </c>
      <c r="K15" s="12">
        <v>2841</v>
      </c>
      <c r="L15" s="12">
        <v>0</v>
      </c>
      <c r="M15" s="12">
        <v>0</v>
      </c>
      <c r="N15" s="12">
        <v>0</v>
      </c>
      <c r="O15" s="12">
        <v>0</v>
      </c>
      <c r="P15" s="12">
        <v>4453.1499999999996</v>
      </c>
      <c r="Q15" s="12">
        <v>2973.8</v>
      </c>
      <c r="R15" s="12">
        <v>1491.77</v>
      </c>
      <c r="S15" s="12">
        <v>145.54</v>
      </c>
    </row>
    <row r="16" spans="1:19" ht="18" customHeight="1" x14ac:dyDescent="0.2">
      <c r="A16" s="11" t="s">
        <v>38</v>
      </c>
      <c r="B16" s="12" t="s">
        <v>39</v>
      </c>
      <c r="C16" s="12">
        <v>8787.9</v>
      </c>
      <c r="D16" s="12">
        <v>0</v>
      </c>
      <c r="E16" s="12">
        <v>8787.9</v>
      </c>
      <c r="F16" s="12">
        <v>1054.07</v>
      </c>
      <c r="G16" s="12">
        <v>37.92</v>
      </c>
      <c r="H16" s="12">
        <v>0</v>
      </c>
      <c r="I16" s="12">
        <v>0.1</v>
      </c>
      <c r="J16" s="12">
        <v>1010.61</v>
      </c>
      <c r="K16" s="12">
        <v>4394</v>
      </c>
      <c r="L16" s="12">
        <v>0</v>
      </c>
      <c r="M16" s="12">
        <v>0</v>
      </c>
      <c r="N16" s="12">
        <v>0</v>
      </c>
      <c r="O16" s="12">
        <v>0</v>
      </c>
      <c r="P16" s="12">
        <v>6496.7</v>
      </c>
      <c r="Q16" s="12">
        <v>2291.1999999999998</v>
      </c>
      <c r="R16" s="12">
        <v>1801.52</v>
      </c>
      <c r="S16" s="12">
        <v>175.76</v>
      </c>
    </row>
    <row r="17" spans="1:19" ht="18" customHeight="1" x14ac:dyDescent="0.2">
      <c r="A17" s="11" t="s">
        <v>40</v>
      </c>
      <c r="B17" s="12" t="s">
        <v>41</v>
      </c>
      <c r="C17" s="12">
        <v>8036.4</v>
      </c>
      <c r="D17" s="12">
        <v>150</v>
      </c>
      <c r="E17" s="12">
        <v>8186.4</v>
      </c>
      <c r="F17" s="12">
        <v>893.55</v>
      </c>
      <c r="G17" s="12">
        <v>34.68</v>
      </c>
      <c r="H17" s="12">
        <v>80.36</v>
      </c>
      <c r="I17" s="12">
        <v>0.02</v>
      </c>
      <c r="J17" s="12">
        <v>924.19</v>
      </c>
      <c r="K17" s="12">
        <v>2500</v>
      </c>
      <c r="L17" s="12">
        <v>0</v>
      </c>
      <c r="M17" s="12">
        <v>0</v>
      </c>
      <c r="N17" s="12">
        <v>0</v>
      </c>
      <c r="O17" s="12">
        <v>0</v>
      </c>
      <c r="P17" s="12">
        <v>4432.8</v>
      </c>
      <c r="Q17" s="12">
        <v>3753.6</v>
      </c>
      <c r="R17" s="12">
        <v>1647.46</v>
      </c>
      <c r="S17" s="12">
        <v>160.72999999999999</v>
      </c>
    </row>
    <row r="18" spans="1:19" ht="18" customHeight="1" x14ac:dyDescent="0.2">
      <c r="A18" s="11" t="s">
        <v>42</v>
      </c>
      <c r="B18" s="12" t="s">
        <v>43</v>
      </c>
      <c r="C18" s="12">
        <v>8112</v>
      </c>
      <c r="D18" s="12">
        <v>150</v>
      </c>
      <c r="E18" s="12">
        <v>8262</v>
      </c>
      <c r="F18" s="12">
        <v>909.7</v>
      </c>
      <c r="G18" s="12">
        <v>35</v>
      </c>
      <c r="H18" s="12">
        <v>81.12</v>
      </c>
      <c r="I18" s="12">
        <v>-0.01</v>
      </c>
      <c r="J18" s="12">
        <v>932.88</v>
      </c>
      <c r="K18" s="12">
        <v>0</v>
      </c>
      <c r="L18" s="12">
        <v>0</v>
      </c>
      <c r="M18" s="12">
        <v>2436.5100000000002</v>
      </c>
      <c r="N18" s="12">
        <v>91.8</v>
      </c>
      <c r="O18" s="12">
        <v>0</v>
      </c>
      <c r="P18" s="12">
        <v>4487</v>
      </c>
      <c r="Q18" s="12">
        <v>3775</v>
      </c>
      <c r="R18" s="12">
        <v>1662.96</v>
      </c>
      <c r="S18" s="12">
        <v>162.24</v>
      </c>
    </row>
    <row r="19" spans="1:19" ht="18" customHeight="1" x14ac:dyDescent="0.2">
      <c r="A19" s="11" t="s">
        <v>44</v>
      </c>
      <c r="B19" s="12" t="s">
        <v>45</v>
      </c>
      <c r="C19" s="12">
        <v>7497.15</v>
      </c>
      <c r="D19" s="12">
        <v>150</v>
      </c>
      <c r="E19" s="12">
        <v>7647.15</v>
      </c>
      <c r="F19" s="12">
        <v>783.35</v>
      </c>
      <c r="G19" s="12">
        <v>32.35</v>
      </c>
      <c r="H19" s="12">
        <v>0</v>
      </c>
      <c r="I19" s="12">
        <v>-0.12</v>
      </c>
      <c r="J19" s="12">
        <v>862.17</v>
      </c>
      <c r="K19" s="12">
        <v>3605</v>
      </c>
      <c r="L19" s="12">
        <v>0</v>
      </c>
      <c r="M19" s="12">
        <v>0</v>
      </c>
      <c r="N19" s="12">
        <v>0</v>
      </c>
      <c r="O19" s="12">
        <v>0</v>
      </c>
      <c r="P19" s="12">
        <v>5282.75</v>
      </c>
      <c r="Q19" s="12">
        <v>2364.4</v>
      </c>
      <c r="R19" s="12">
        <v>1536.92</v>
      </c>
      <c r="S19" s="12">
        <v>149.94</v>
      </c>
    </row>
    <row r="20" spans="1:19" ht="18" customHeight="1" x14ac:dyDescent="0.2">
      <c r="A20" s="11" t="s">
        <v>46</v>
      </c>
      <c r="B20" s="12" t="s">
        <v>47</v>
      </c>
      <c r="C20" s="12">
        <v>8036.4</v>
      </c>
      <c r="D20" s="12">
        <v>150</v>
      </c>
      <c r="E20" s="12">
        <v>8186.4</v>
      </c>
      <c r="F20" s="12">
        <v>893.55</v>
      </c>
      <c r="G20" s="12">
        <v>34.68</v>
      </c>
      <c r="H20" s="12">
        <v>80.36</v>
      </c>
      <c r="I20" s="12">
        <v>-0.1</v>
      </c>
      <c r="J20" s="12">
        <v>924.19</v>
      </c>
      <c r="K20" s="12">
        <v>1830.92</v>
      </c>
      <c r="L20" s="12">
        <v>0</v>
      </c>
      <c r="M20" s="12">
        <v>0</v>
      </c>
      <c r="N20" s="12">
        <v>0</v>
      </c>
      <c r="O20" s="12">
        <v>0</v>
      </c>
      <c r="P20" s="12">
        <v>3763.6</v>
      </c>
      <c r="Q20" s="12">
        <v>4422.8</v>
      </c>
      <c r="R20" s="12">
        <v>1647.46</v>
      </c>
      <c r="S20" s="12">
        <v>160.72999999999999</v>
      </c>
    </row>
    <row r="21" spans="1:19" ht="18" customHeight="1" x14ac:dyDescent="0.2">
      <c r="A21" s="11" t="s">
        <v>48</v>
      </c>
      <c r="B21" s="12" t="s">
        <v>49</v>
      </c>
      <c r="C21" s="12">
        <v>7740.75</v>
      </c>
      <c r="D21" s="12">
        <v>150</v>
      </c>
      <c r="E21" s="12">
        <v>7890.75</v>
      </c>
      <c r="F21" s="12">
        <v>830.4</v>
      </c>
      <c r="G21" s="12">
        <v>33.4</v>
      </c>
      <c r="H21" s="12">
        <v>0</v>
      </c>
      <c r="I21" s="12">
        <v>-0.04</v>
      </c>
      <c r="J21" s="12">
        <v>890.19</v>
      </c>
      <c r="K21" s="12">
        <v>3722</v>
      </c>
      <c r="L21" s="12">
        <v>0</v>
      </c>
      <c r="M21" s="12">
        <v>0</v>
      </c>
      <c r="N21" s="12">
        <v>0</v>
      </c>
      <c r="O21" s="12">
        <v>0</v>
      </c>
      <c r="P21" s="12">
        <v>5475.95</v>
      </c>
      <c r="Q21" s="12">
        <v>2414.8000000000002</v>
      </c>
      <c r="R21" s="12">
        <v>1586.85</v>
      </c>
      <c r="S21" s="12">
        <v>154.81</v>
      </c>
    </row>
    <row r="22" spans="1:19" ht="18" customHeight="1" x14ac:dyDescent="0.2">
      <c r="A22" s="11" t="s">
        <v>50</v>
      </c>
      <c r="B22" s="12" t="s">
        <v>51</v>
      </c>
      <c r="C22" s="12">
        <v>9935.1</v>
      </c>
      <c r="D22" s="12">
        <v>0</v>
      </c>
      <c r="E22" s="12">
        <v>9935.1</v>
      </c>
      <c r="F22" s="12">
        <v>1299.1099999999999</v>
      </c>
      <c r="G22" s="12">
        <v>42.87</v>
      </c>
      <c r="H22" s="12">
        <v>0</v>
      </c>
      <c r="I22" s="12">
        <v>0.18</v>
      </c>
      <c r="J22" s="12">
        <v>1142.54</v>
      </c>
      <c r="K22" s="12">
        <v>4000</v>
      </c>
      <c r="L22" s="12">
        <v>0</v>
      </c>
      <c r="M22" s="12">
        <v>0</v>
      </c>
      <c r="N22" s="12">
        <v>0</v>
      </c>
      <c r="O22" s="12">
        <v>0</v>
      </c>
      <c r="P22" s="12">
        <v>6484.7</v>
      </c>
      <c r="Q22" s="12">
        <v>3450.4</v>
      </c>
      <c r="R22" s="12">
        <v>2036.7</v>
      </c>
      <c r="S22" s="12">
        <v>198.7</v>
      </c>
    </row>
    <row r="23" spans="1:19" ht="18" customHeight="1" x14ac:dyDescent="0.2">
      <c r="A23" s="11" t="s">
        <v>52</v>
      </c>
      <c r="B23" s="12" t="s">
        <v>53</v>
      </c>
      <c r="C23" s="12">
        <v>8036.4</v>
      </c>
      <c r="D23" s="12">
        <v>150</v>
      </c>
      <c r="E23" s="12">
        <v>8186.4</v>
      </c>
      <c r="F23" s="12">
        <v>893.55</v>
      </c>
      <c r="G23" s="12">
        <v>34.68</v>
      </c>
      <c r="H23" s="12">
        <v>0</v>
      </c>
      <c r="I23" s="12">
        <v>-0.02</v>
      </c>
      <c r="J23" s="12">
        <v>924.19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1852.4</v>
      </c>
      <c r="Q23" s="12">
        <v>6334</v>
      </c>
      <c r="R23" s="12">
        <v>1647.46</v>
      </c>
      <c r="S23" s="12">
        <v>160.72999999999999</v>
      </c>
    </row>
    <row r="24" spans="1:19" ht="18" customHeight="1" x14ac:dyDescent="0.2">
      <c r="A24" s="11" t="s">
        <v>54</v>
      </c>
      <c r="B24" s="12" t="s">
        <v>55</v>
      </c>
      <c r="C24" s="12">
        <v>7740.75</v>
      </c>
      <c r="D24" s="12">
        <v>150</v>
      </c>
      <c r="E24" s="12">
        <v>7890.75</v>
      </c>
      <c r="F24" s="12">
        <v>830.4</v>
      </c>
      <c r="G24" s="12">
        <v>33.4</v>
      </c>
      <c r="H24" s="12">
        <v>0</v>
      </c>
      <c r="I24" s="12">
        <v>-0.04</v>
      </c>
      <c r="J24" s="12">
        <v>890.19</v>
      </c>
      <c r="K24" s="12">
        <v>3190</v>
      </c>
      <c r="L24" s="12">
        <v>0</v>
      </c>
      <c r="M24" s="12">
        <v>0</v>
      </c>
      <c r="N24" s="12">
        <v>0</v>
      </c>
      <c r="O24" s="12">
        <v>0</v>
      </c>
      <c r="P24" s="12">
        <v>4943.95</v>
      </c>
      <c r="Q24" s="12">
        <v>2946.8</v>
      </c>
      <c r="R24" s="12">
        <v>1586.85</v>
      </c>
      <c r="S24" s="12">
        <v>154.81</v>
      </c>
    </row>
    <row r="25" spans="1:19" ht="18" customHeight="1" x14ac:dyDescent="0.2">
      <c r="A25" s="11" t="s">
        <v>56</v>
      </c>
      <c r="B25" s="12" t="s">
        <v>57</v>
      </c>
      <c r="C25" s="12">
        <v>4237.8</v>
      </c>
      <c r="D25" s="12">
        <v>150</v>
      </c>
      <c r="E25" s="12">
        <v>4387.8</v>
      </c>
      <c r="F25" s="12">
        <v>70.23</v>
      </c>
      <c r="G25" s="12">
        <v>18.29</v>
      </c>
      <c r="H25" s="12">
        <v>0</v>
      </c>
      <c r="I25" s="12">
        <v>-7.0000000000000007E-2</v>
      </c>
      <c r="J25" s="12">
        <v>487.35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575.79999999999995</v>
      </c>
      <c r="Q25" s="12">
        <v>3812</v>
      </c>
      <c r="R25" s="12">
        <v>868.75</v>
      </c>
      <c r="S25" s="12">
        <v>84.76</v>
      </c>
    </row>
    <row r="26" spans="1:19" ht="18" customHeight="1" x14ac:dyDescent="0.2">
      <c r="A26" s="11" t="s">
        <v>58</v>
      </c>
      <c r="B26" s="12" t="s">
        <v>59</v>
      </c>
      <c r="C26" s="12">
        <v>6088.5</v>
      </c>
      <c r="D26" s="12">
        <v>150</v>
      </c>
      <c r="E26" s="12">
        <v>6238.5</v>
      </c>
      <c r="F26" s="12">
        <v>536.57000000000005</v>
      </c>
      <c r="G26" s="12">
        <v>26.27</v>
      </c>
      <c r="H26" s="12">
        <v>0</v>
      </c>
      <c r="I26" s="12">
        <v>-0.12</v>
      </c>
      <c r="J26" s="12">
        <v>700.18</v>
      </c>
      <c r="K26" s="12">
        <v>3045</v>
      </c>
      <c r="L26" s="12">
        <v>0</v>
      </c>
      <c r="M26" s="12">
        <v>0</v>
      </c>
      <c r="N26" s="12">
        <v>0</v>
      </c>
      <c r="O26" s="12">
        <v>0</v>
      </c>
      <c r="P26" s="12">
        <v>4307.8999999999996</v>
      </c>
      <c r="Q26" s="12">
        <v>1930.6</v>
      </c>
      <c r="R26" s="12">
        <v>1248.1400000000001</v>
      </c>
      <c r="S26" s="12">
        <v>121.77</v>
      </c>
    </row>
    <row r="27" spans="1:19" ht="18" customHeight="1" x14ac:dyDescent="0.2">
      <c r="A27" s="11" t="s">
        <v>60</v>
      </c>
      <c r="B27" s="12" t="s">
        <v>61</v>
      </c>
      <c r="C27" s="12">
        <v>9940.7999999999993</v>
      </c>
      <c r="D27" s="12">
        <v>0</v>
      </c>
      <c r="E27" s="12">
        <v>9940.7999999999993</v>
      </c>
      <c r="F27" s="12">
        <v>1300.33</v>
      </c>
      <c r="G27" s="12">
        <v>42.9</v>
      </c>
      <c r="H27" s="12">
        <v>0</v>
      </c>
      <c r="I27" s="12">
        <v>0.18</v>
      </c>
      <c r="J27" s="12">
        <v>1143.19</v>
      </c>
      <c r="K27" s="12">
        <v>4779</v>
      </c>
      <c r="L27" s="12">
        <v>0</v>
      </c>
      <c r="M27" s="12">
        <v>0</v>
      </c>
      <c r="N27" s="12">
        <v>0</v>
      </c>
      <c r="O27" s="12">
        <v>0</v>
      </c>
      <c r="P27" s="12">
        <v>7265.6</v>
      </c>
      <c r="Q27" s="12">
        <v>2675.2</v>
      </c>
      <c r="R27" s="12">
        <v>2037.86</v>
      </c>
      <c r="S27" s="12">
        <v>198.82</v>
      </c>
    </row>
    <row r="28" spans="1:19" ht="18" customHeight="1" x14ac:dyDescent="0.2">
      <c r="A28" s="11" t="s">
        <v>62</v>
      </c>
      <c r="B28" s="12" t="s">
        <v>63</v>
      </c>
      <c r="C28" s="12">
        <v>6349.5</v>
      </c>
      <c r="D28" s="12">
        <v>150</v>
      </c>
      <c r="E28" s="12">
        <v>6499.5</v>
      </c>
      <c r="F28" s="12">
        <v>578.33000000000004</v>
      </c>
      <c r="G28" s="12">
        <v>27.4</v>
      </c>
      <c r="H28" s="12">
        <v>0</v>
      </c>
      <c r="I28" s="12">
        <v>-0.02</v>
      </c>
      <c r="J28" s="12">
        <v>730.19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1335.9</v>
      </c>
      <c r="Q28" s="12">
        <v>5163.6000000000004</v>
      </c>
      <c r="R28" s="12">
        <v>1301.6500000000001</v>
      </c>
      <c r="S28" s="12">
        <v>126.99</v>
      </c>
    </row>
    <row r="29" spans="1:19" ht="18" customHeight="1" x14ac:dyDescent="0.2">
      <c r="A29" s="11" t="s">
        <v>64</v>
      </c>
      <c r="B29" s="12" t="s">
        <v>65</v>
      </c>
      <c r="C29" s="12">
        <v>6898.2</v>
      </c>
      <c r="D29" s="12">
        <v>150</v>
      </c>
      <c r="E29" s="12">
        <v>7048.2</v>
      </c>
      <c r="F29" s="12">
        <v>676.02</v>
      </c>
      <c r="G29" s="12">
        <v>29.77</v>
      </c>
      <c r="H29" s="12">
        <v>0</v>
      </c>
      <c r="I29" s="12">
        <v>0.12</v>
      </c>
      <c r="J29" s="12">
        <v>793.29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1499.2</v>
      </c>
      <c r="Q29" s="12">
        <v>5549</v>
      </c>
      <c r="R29" s="12">
        <v>1414.13</v>
      </c>
      <c r="S29" s="12">
        <v>137.96</v>
      </c>
    </row>
    <row r="30" spans="1:19" ht="18" customHeight="1" x14ac:dyDescent="0.2">
      <c r="A30" s="11" t="s">
        <v>66</v>
      </c>
      <c r="B30" s="12" t="s">
        <v>67</v>
      </c>
      <c r="C30" s="12">
        <v>4237.8</v>
      </c>
      <c r="D30" s="12">
        <v>150</v>
      </c>
      <c r="E30" s="12">
        <v>4387.8</v>
      </c>
      <c r="F30" s="12">
        <v>70.23</v>
      </c>
      <c r="G30" s="12">
        <v>18.29</v>
      </c>
      <c r="H30" s="12">
        <v>0</v>
      </c>
      <c r="I30" s="12">
        <v>-7.0000000000000007E-2</v>
      </c>
      <c r="J30" s="12">
        <v>487.35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575.79999999999995</v>
      </c>
      <c r="Q30" s="12">
        <v>3812</v>
      </c>
      <c r="R30" s="12">
        <v>868.75</v>
      </c>
      <c r="S30" s="12">
        <v>84.76</v>
      </c>
    </row>
    <row r="31" spans="1:19" ht="18" customHeight="1" x14ac:dyDescent="0.2">
      <c r="A31" s="11" t="s">
        <v>68</v>
      </c>
      <c r="B31" s="12" t="s">
        <v>69</v>
      </c>
      <c r="C31" s="12">
        <v>4237.8</v>
      </c>
      <c r="D31" s="12">
        <v>150</v>
      </c>
      <c r="E31" s="12">
        <v>4387.8</v>
      </c>
      <c r="F31" s="12">
        <v>70.23</v>
      </c>
      <c r="G31" s="12">
        <v>18.29</v>
      </c>
      <c r="H31" s="12">
        <v>0</v>
      </c>
      <c r="I31" s="12">
        <v>-7.0000000000000007E-2</v>
      </c>
      <c r="J31" s="12">
        <v>487.35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575.79999999999995</v>
      </c>
      <c r="Q31" s="12">
        <v>3812</v>
      </c>
      <c r="R31" s="12">
        <v>868.75</v>
      </c>
      <c r="S31" s="12">
        <v>84.76</v>
      </c>
    </row>
    <row r="32" spans="1:19" ht="18" customHeight="1" x14ac:dyDescent="0.2">
      <c r="A32" s="11" t="s">
        <v>70</v>
      </c>
      <c r="B32" s="12" t="s">
        <v>71</v>
      </c>
      <c r="C32" s="12">
        <v>4237.8</v>
      </c>
      <c r="D32" s="12">
        <v>150</v>
      </c>
      <c r="E32" s="12">
        <v>4387.8</v>
      </c>
      <c r="F32" s="12">
        <v>70.23</v>
      </c>
      <c r="G32" s="12">
        <v>18.29</v>
      </c>
      <c r="H32" s="12">
        <v>0</v>
      </c>
      <c r="I32" s="12">
        <v>-7.0000000000000007E-2</v>
      </c>
      <c r="J32" s="12">
        <v>487.35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575.79999999999995</v>
      </c>
      <c r="Q32" s="12">
        <v>3812</v>
      </c>
      <c r="R32" s="12">
        <v>868.75</v>
      </c>
      <c r="S32" s="12">
        <v>84.76</v>
      </c>
    </row>
    <row r="33" spans="1:19" ht="18" customHeight="1" x14ac:dyDescent="0.2">
      <c r="A33" s="11" t="s">
        <v>72</v>
      </c>
      <c r="B33" s="12" t="s">
        <v>73</v>
      </c>
      <c r="C33" s="12">
        <v>4237.8</v>
      </c>
      <c r="D33" s="12">
        <v>150</v>
      </c>
      <c r="E33" s="12">
        <v>4387.8</v>
      </c>
      <c r="F33" s="12">
        <v>70.23</v>
      </c>
      <c r="G33" s="12">
        <v>18.29</v>
      </c>
      <c r="H33" s="12">
        <v>0</v>
      </c>
      <c r="I33" s="12">
        <v>0.13</v>
      </c>
      <c r="J33" s="12">
        <v>487.35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576</v>
      </c>
      <c r="Q33" s="12">
        <v>3811.8</v>
      </c>
      <c r="R33" s="12">
        <v>868.75</v>
      </c>
      <c r="S33" s="12">
        <v>84.76</v>
      </c>
    </row>
    <row r="34" spans="1:19" ht="18" customHeight="1" x14ac:dyDescent="0.2">
      <c r="A34" s="11" t="s">
        <v>74</v>
      </c>
      <c r="B34" s="12" t="s">
        <v>75</v>
      </c>
      <c r="C34" s="12">
        <v>4237.8</v>
      </c>
      <c r="D34" s="12">
        <v>150</v>
      </c>
      <c r="E34" s="12">
        <v>4387.8</v>
      </c>
      <c r="F34" s="12">
        <v>70.23</v>
      </c>
      <c r="G34" s="12">
        <v>18.29</v>
      </c>
      <c r="H34" s="12">
        <v>0</v>
      </c>
      <c r="I34" s="12">
        <v>0.13</v>
      </c>
      <c r="J34" s="12">
        <v>487.35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576</v>
      </c>
      <c r="Q34" s="12">
        <v>3811.8</v>
      </c>
      <c r="R34" s="12">
        <v>868.75</v>
      </c>
      <c r="S34" s="12">
        <v>84.76</v>
      </c>
    </row>
    <row r="35" spans="1:19" ht="18" customHeight="1" x14ac:dyDescent="0.2">
      <c r="A35" s="11" t="s">
        <v>76</v>
      </c>
      <c r="B35" s="12" t="s">
        <v>77</v>
      </c>
      <c r="C35" s="12">
        <v>5199.8999999999996</v>
      </c>
      <c r="D35" s="12">
        <v>150</v>
      </c>
      <c r="E35" s="12">
        <v>5349.9</v>
      </c>
      <c r="F35" s="12">
        <v>409.29</v>
      </c>
      <c r="G35" s="12">
        <v>22.44</v>
      </c>
      <c r="H35" s="12">
        <v>0</v>
      </c>
      <c r="I35" s="12">
        <v>-0.02</v>
      </c>
      <c r="J35" s="12">
        <v>597.99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1029.7</v>
      </c>
      <c r="Q35" s="12">
        <v>4320.2</v>
      </c>
      <c r="R35" s="12">
        <v>1065.98</v>
      </c>
      <c r="S35" s="12">
        <v>104</v>
      </c>
    </row>
    <row r="36" spans="1:19" ht="18" customHeight="1" x14ac:dyDescent="0.2">
      <c r="A36" s="11" t="s">
        <v>78</v>
      </c>
      <c r="B36" s="12" t="s">
        <v>79</v>
      </c>
      <c r="C36" s="12">
        <v>5719.95</v>
      </c>
      <c r="D36" s="12">
        <v>150</v>
      </c>
      <c r="E36" s="12">
        <v>5869.95</v>
      </c>
      <c r="F36" s="12">
        <v>477.6</v>
      </c>
      <c r="G36" s="12">
        <v>24.68</v>
      </c>
      <c r="H36" s="12">
        <v>0</v>
      </c>
      <c r="I36" s="12">
        <v>0.08</v>
      </c>
      <c r="J36" s="12">
        <v>657.79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1160.1500000000001</v>
      </c>
      <c r="Q36" s="12">
        <v>4709.8</v>
      </c>
      <c r="R36" s="12">
        <v>1172.5899999999999</v>
      </c>
      <c r="S36" s="12">
        <v>114.4</v>
      </c>
    </row>
    <row r="37" spans="1:19" ht="18" customHeight="1" x14ac:dyDescent="0.2">
      <c r="A37" s="11" t="s">
        <v>80</v>
      </c>
      <c r="B37" s="12" t="s">
        <v>81</v>
      </c>
      <c r="C37" s="12">
        <v>5199.8999999999996</v>
      </c>
      <c r="D37" s="12">
        <v>150</v>
      </c>
      <c r="E37" s="12">
        <v>5349.9</v>
      </c>
      <c r="F37" s="12">
        <v>409.29</v>
      </c>
      <c r="G37" s="12">
        <v>22.44</v>
      </c>
      <c r="H37" s="12">
        <v>0</v>
      </c>
      <c r="I37" s="12">
        <v>-0.02</v>
      </c>
      <c r="J37" s="12">
        <v>597.99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1029.7</v>
      </c>
      <c r="Q37" s="12">
        <v>4320.2</v>
      </c>
      <c r="R37" s="12">
        <v>1065.98</v>
      </c>
      <c r="S37" s="12">
        <v>104</v>
      </c>
    </row>
    <row r="38" spans="1:19" ht="18" customHeight="1" x14ac:dyDescent="0.2">
      <c r="A38" s="11" t="s">
        <v>82</v>
      </c>
      <c r="B38" s="12" t="s">
        <v>83</v>
      </c>
      <c r="C38" s="12">
        <v>5199.8999999999996</v>
      </c>
      <c r="D38" s="12">
        <v>150</v>
      </c>
      <c r="E38" s="12">
        <v>5349.9</v>
      </c>
      <c r="F38" s="12">
        <v>409.29</v>
      </c>
      <c r="G38" s="12">
        <v>22.44</v>
      </c>
      <c r="H38" s="12">
        <v>0</v>
      </c>
      <c r="I38" s="12">
        <v>-0.02</v>
      </c>
      <c r="J38" s="12">
        <v>597.99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1029.7</v>
      </c>
      <c r="Q38" s="12">
        <v>4320.2</v>
      </c>
      <c r="R38" s="12">
        <v>1065.98</v>
      </c>
      <c r="S38" s="12">
        <v>104</v>
      </c>
    </row>
    <row r="39" spans="1:19" ht="18" customHeight="1" x14ac:dyDescent="0.2">
      <c r="A39" s="11" t="s">
        <v>84</v>
      </c>
      <c r="B39" s="12" t="s">
        <v>85</v>
      </c>
      <c r="C39" s="12">
        <v>5804.1</v>
      </c>
      <c r="D39" s="12">
        <v>150</v>
      </c>
      <c r="E39" s="12">
        <v>5954.1</v>
      </c>
      <c r="F39" s="12">
        <v>491.06</v>
      </c>
      <c r="G39" s="12">
        <v>25.05</v>
      </c>
      <c r="H39" s="12">
        <v>0</v>
      </c>
      <c r="I39" s="12">
        <v>0.12</v>
      </c>
      <c r="J39" s="12">
        <v>667.47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1183.7</v>
      </c>
      <c r="Q39" s="12">
        <v>4770.3999999999996</v>
      </c>
      <c r="R39" s="12">
        <v>1189.8399999999999</v>
      </c>
      <c r="S39" s="12">
        <v>116.08</v>
      </c>
    </row>
    <row r="40" spans="1:19" ht="18" customHeight="1" x14ac:dyDescent="0.2">
      <c r="A40" s="11" t="s">
        <v>86</v>
      </c>
      <c r="B40" s="12" t="s">
        <v>87</v>
      </c>
      <c r="C40" s="12">
        <v>4237.8</v>
      </c>
      <c r="D40" s="12">
        <v>150</v>
      </c>
      <c r="E40" s="12">
        <v>4387.8</v>
      </c>
      <c r="F40" s="12">
        <v>70.23</v>
      </c>
      <c r="G40" s="12">
        <v>18.29</v>
      </c>
      <c r="H40" s="12">
        <v>0</v>
      </c>
      <c r="I40" s="12">
        <v>0.13</v>
      </c>
      <c r="J40" s="12">
        <v>487.35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576</v>
      </c>
      <c r="Q40" s="12">
        <v>3811.8</v>
      </c>
      <c r="R40" s="12">
        <v>868.75</v>
      </c>
      <c r="S40" s="12">
        <v>84.76</v>
      </c>
    </row>
    <row r="41" spans="1:19" ht="18" customHeight="1" x14ac:dyDescent="0.2">
      <c r="A41" s="11" t="s">
        <v>88</v>
      </c>
      <c r="B41" s="12" t="s">
        <v>89</v>
      </c>
      <c r="C41" s="12">
        <v>22276.35</v>
      </c>
      <c r="D41" s="12">
        <v>0</v>
      </c>
      <c r="E41" s="12">
        <v>22276.35</v>
      </c>
      <c r="F41" s="12">
        <v>4083.46</v>
      </c>
      <c r="G41" s="12">
        <v>96.12</v>
      </c>
      <c r="H41" s="12">
        <v>0</v>
      </c>
      <c r="I41" s="12">
        <v>-0.01</v>
      </c>
      <c r="J41" s="12">
        <v>2561.7800000000002</v>
      </c>
      <c r="K41" s="12">
        <v>9548</v>
      </c>
      <c r="L41" s="12">
        <v>0</v>
      </c>
      <c r="M41" s="12">
        <v>0</v>
      </c>
      <c r="N41" s="12">
        <v>0</v>
      </c>
      <c r="O41" s="12">
        <v>0</v>
      </c>
      <c r="P41" s="12">
        <v>16289.35</v>
      </c>
      <c r="Q41" s="12">
        <v>5987</v>
      </c>
      <c r="R41" s="12">
        <v>4566.6499999999996</v>
      </c>
      <c r="S41" s="12">
        <v>445.53</v>
      </c>
    </row>
    <row r="42" spans="1:19" ht="18" customHeight="1" x14ac:dyDescent="0.2">
      <c r="A42" s="11" t="s">
        <v>90</v>
      </c>
      <c r="B42" s="12" t="s">
        <v>91</v>
      </c>
      <c r="C42" s="12">
        <v>15516.45</v>
      </c>
      <c r="D42" s="12">
        <v>0</v>
      </c>
      <c r="E42" s="12">
        <v>15516.45</v>
      </c>
      <c r="F42" s="12">
        <v>2493.5300000000002</v>
      </c>
      <c r="G42" s="12">
        <v>66.95</v>
      </c>
      <c r="H42" s="12">
        <v>0</v>
      </c>
      <c r="I42" s="12">
        <v>-0.02</v>
      </c>
      <c r="J42" s="12">
        <v>1784.39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4344.8500000000004</v>
      </c>
      <c r="Q42" s="12">
        <v>11171.6</v>
      </c>
      <c r="R42" s="12">
        <v>3180.87</v>
      </c>
      <c r="S42" s="12">
        <v>310.33</v>
      </c>
    </row>
    <row r="43" spans="1:19" ht="18" customHeight="1" x14ac:dyDescent="0.2">
      <c r="A43" s="11" t="s">
        <v>92</v>
      </c>
      <c r="B43" s="12" t="s">
        <v>93</v>
      </c>
      <c r="C43" s="12">
        <v>15516.45</v>
      </c>
      <c r="D43" s="12">
        <v>0</v>
      </c>
      <c r="E43" s="12">
        <v>15516.45</v>
      </c>
      <c r="F43" s="12">
        <v>2493.5300000000002</v>
      </c>
      <c r="G43" s="12">
        <v>66.95</v>
      </c>
      <c r="H43" s="12">
        <v>0</v>
      </c>
      <c r="I43" s="12">
        <v>-0.11</v>
      </c>
      <c r="J43" s="12">
        <v>1784.39</v>
      </c>
      <c r="K43" s="12">
        <v>0</v>
      </c>
      <c r="L43" s="12">
        <v>3963.24</v>
      </c>
      <c r="M43" s="12">
        <v>0</v>
      </c>
      <c r="N43" s="12">
        <v>0</v>
      </c>
      <c r="O43" s="12">
        <v>85.05</v>
      </c>
      <c r="P43" s="12">
        <f>F43+G43+H43+I43+J43+K43+L43+M43+N43+O43</f>
        <v>8393.0499999999993</v>
      </c>
      <c r="Q43" s="12">
        <f>E43-P43</f>
        <v>7123.4000000000015</v>
      </c>
      <c r="R43" s="12">
        <v>3180.87</v>
      </c>
      <c r="S43" s="12">
        <v>310.33</v>
      </c>
    </row>
    <row r="44" spans="1:19" ht="18" customHeight="1" x14ac:dyDescent="0.2">
      <c r="A44" s="11" t="s">
        <v>94</v>
      </c>
      <c r="B44" s="12" t="s">
        <v>95</v>
      </c>
      <c r="C44" s="12">
        <v>15516.45</v>
      </c>
      <c r="D44" s="12">
        <v>0</v>
      </c>
      <c r="E44" s="12">
        <v>15516.45</v>
      </c>
      <c r="F44" s="12">
        <v>2493.5300000000002</v>
      </c>
      <c r="G44" s="12">
        <v>66.95</v>
      </c>
      <c r="H44" s="12">
        <v>0</v>
      </c>
      <c r="I44" s="12">
        <v>-0.02</v>
      </c>
      <c r="J44" s="12">
        <v>1784.39</v>
      </c>
      <c r="K44" s="12">
        <v>2572</v>
      </c>
      <c r="L44" s="12">
        <v>0</v>
      </c>
      <c r="M44" s="12">
        <v>0</v>
      </c>
      <c r="N44" s="12">
        <v>0</v>
      </c>
      <c r="O44" s="12">
        <v>0</v>
      </c>
      <c r="P44" s="12">
        <v>6916.85</v>
      </c>
      <c r="Q44" s="12">
        <v>8599.6</v>
      </c>
      <c r="R44" s="12">
        <v>3180.87</v>
      </c>
      <c r="S44" s="12">
        <v>310.33</v>
      </c>
    </row>
    <row r="45" spans="1:19" ht="18" customHeight="1" x14ac:dyDescent="0.2">
      <c r="A45" s="11" t="s">
        <v>96</v>
      </c>
      <c r="B45" s="12" t="s">
        <v>97</v>
      </c>
      <c r="C45" s="12">
        <v>8839.9500000000007</v>
      </c>
      <c r="D45" s="12">
        <v>0</v>
      </c>
      <c r="E45" s="12">
        <v>8839.9500000000007</v>
      </c>
      <c r="F45" s="12">
        <v>1065.19</v>
      </c>
      <c r="G45" s="12">
        <v>38.15</v>
      </c>
      <c r="H45" s="12">
        <v>0</v>
      </c>
      <c r="I45" s="12">
        <v>0.02</v>
      </c>
      <c r="J45" s="12">
        <v>1016.59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2119.9499999999998</v>
      </c>
      <c r="Q45" s="12">
        <v>6720</v>
      </c>
      <c r="R45" s="12">
        <v>1812.17</v>
      </c>
      <c r="S45" s="12">
        <v>176.82</v>
      </c>
    </row>
    <row r="46" spans="1:19" ht="18" customHeight="1" x14ac:dyDescent="0.2">
      <c r="A46" s="11" t="s">
        <v>98</v>
      </c>
      <c r="B46" s="12" t="s">
        <v>99</v>
      </c>
      <c r="C46" s="12">
        <v>12219.9</v>
      </c>
      <c r="D46" s="12">
        <v>0</v>
      </c>
      <c r="E46" s="12">
        <v>12219.9</v>
      </c>
      <c r="F46" s="12">
        <v>1787.15</v>
      </c>
      <c r="G46" s="12">
        <v>52.73</v>
      </c>
      <c r="H46" s="12">
        <v>0</v>
      </c>
      <c r="I46" s="12">
        <v>0.13</v>
      </c>
      <c r="J46" s="12">
        <v>1405.29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3245.3</v>
      </c>
      <c r="Q46" s="12">
        <v>8974.6</v>
      </c>
      <c r="R46" s="12">
        <v>2505.08</v>
      </c>
      <c r="S46" s="12">
        <v>244.4</v>
      </c>
    </row>
    <row r="47" spans="1:19" ht="18" customHeight="1" x14ac:dyDescent="0.2">
      <c r="A47" s="11" t="s">
        <v>100</v>
      </c>
      <c r="B47" s="12" t="s">
        <v>101</v>
      </c>
      <c r="C47" s="12">
        <v>6844.35</v>
      </c>
      <c r="D47" s="12">
        <v>150</v>
      </c>
      <c r="E47" s="12">
        <v>6994.35</v>
      </c>
      <c r="F47" s="12">
        <v>666.37</v>
      </c>
      <c r="G47" s="12">
        <v>29.53</v>
      </c>
      <c r="H47" s="12">
        <v>0</v>
      </c>
      <c r="I47" s="12">
        <v>0.15</v>
      </c>
      <c r="J47" s="12">
        <v>787.1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1483.15</v>
      </c>
      <c r="Q47" s="12">
        <v>5511.2</v>
      </c>
      <c r="R47" s="12">
        <v>1403.09</v>
      </c>
      <c r="S47" s="12">
        <v>136.88999999999999</v>
      </c>
    </row>
    <row r="48" spans="1:19" ht="18" customHeight="1" x14ac:dyDescent="0.2">
      <c r="A48" s="11" t="s">
        <v>102</v>
      </c>
      <c r="B48" s="12" t="s">
        <v>103</v>
      </c>
      <c r="C48" s="12">
        <v>12219.9</v>
      </c>
      <c r="D48" s="12">
        <v>0</v>
      </c>
      <c r="E48" s="12">
        <v>12219.9</v>
      </c>
      <c r="F48" s="12">
        <v>1787.15</v>
      </c>
      <c r="G48" s="12">
        <v>52.73</v>
      </c>
      <c r="H48" s="12">
        <v>0</v>
      </c>
      <c r="I48" s="12">
        <v>-7.0000000000000007E-2</v>
      </c>
      <c r="J48" s="12">
        <v>1405.29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3245.1</v>
      </c>
      <c r="Q48" s="12">
        <v>8974.7999999999993</v>
      </c>
      <c r="R48" s="12">
        <v>2505.08</v>
      </c>
      <c r="S48" s="12">
        <v>244.4</v>
      </c>
    </row>
    <row r="49" spans="1:19" ht="18" customHeight="1" x14ac:dyDescent="0.2">
      <c r="A49" s="11" t="s">
        <v>104</v>
      </c>
      <c r="B49" s="12" t="s">
        <v>105</v>
      </c>
      <c r="C49" s="12">
        <v>8787.9</v>
      </c>
      <c r="D49" s="12">
        <v>0</v>
      </c>
      <c r="E49" s="12">
        <v>8787.9</v>
      </c>
      <c r="F49" s="12">
        <v>1054.07</v>
      </c>
      <c r="G49" s="12">
        <v>37.92</v>
      </c>
      <c r="H49" s="12">
        <v>0</v>
      </c>
      <c r="I49" s="12">
        <v>-0.1</v>
      </c>
      <c r="J49" s="12">
        <v>1010.61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2102.5</v>
      </c>
      <c r="Q49" s="12">
        <v>6685.4</v>
      </c>
      <c r="R49" s="12">
        <v>1801.52</v>
      </c>
      <c r="S49" s="12">
        <v>175.76</v>
      </c>
    </row>
    <row r="50" spans="1:19" ht="18" customHeight="1" x14ac:dyDescent="0.2">
      <c r="A50" s="11" t="s">
        <v>106</v>
      </c>
      <c r="B50" s="12" t="s">
        <v>107</v>
      </c>
      <c r="C50" s="12">
        <v>5199.8999999999996</v>
      </c>
      <c r="D50" s="12">
        <v>150</v>
      </c>
      <c r="E50" s="12">
        <v>5349.9</v>
      </c>
      <c r="F50" s="12">
        <v>409.29</v>
      </c>
      <c r="G50" s="12">
        <v>22.44</v>
      </c>
      <c r="H50" s="12">
        <v>0</v>
      </c>
      <c r="I50" s="12">
        <v>-0.02</v>
      </c>
      <c r="J50" s="12">
        <v>597.99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1029.7</v>
      </c>
      <c r="Q50" s="12">
        <v>4320.2</v>
      </c>
      <c r="R50" s="12">
        <v>1065.98</v>
      </c>
      <c r="S50" s="12">
        <v>104</v>
      </c>
    </row>
    <row r="51" spans="1:19" ht="18" customHeight="1" x14ac:dyDescent="0.2">
      <c r="A51" s="11" t="s">
        <v>108</v>
      </c>
      <c r="B51" s="12" t="s">
        <v>109</v>
      </c>
      <c r="C51" s="12">
        <v>5199.8999999999996</v>
      </c>
      <c r="D51" s="12">
        <v>150</v>
      </c>
      <c r="E51" s="12">
        <v>5349.9</v>
      </c>
      <c r="F51" s="12">
        <v>409.29</v>
      </c>
      <c r="G51" s="12">
        <v>22.44</v>
      </c>
      <c r="H51" s="12">
        <v>0</v>
      </c>
      <c r="I51" s="12">
        <v>-0.02</v>
      </c>
      <c r="J51" s="12">
        <v>597.99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1029.7</v>
      </c>
      <c r="Q51" s="12">
        <v>4320.2</v>
      </c>
      <c r="R51" s="12">
        <v>1065.98</v>
      </c>
      <c r="S51" s="12">
        <v>104</v>
      </c>
    </row>
    <row r="52" spans="1:19" ht="18" customHeight="1" x14ac:dyDescent="0.2">
      <c r="A52" s="11" t="s">
        <v>110</v>
      </c>
      <c r="B52" s="12" t="s">
        <v>111</v>
      </c>
      <c r="C52" s="12">
        <v>6565.35</v>
      </c>
      <c r="D52" s="12">
        <v>150</v>
      </c>
      <c r="E52" s="12">
        <v>6715.35</v>
      </c>
      <c r="F52" s="12">
        <v>616.37</v>
      </c>
      <c r="G52" s="12">
        <v>28.33</v>
      </c>
      <c r="H52" s="12">
        <v>0</v>
      </c>
      <c r="I52" s="12">
        <v>-0.17</v>
      </c>
      <c r="J52" s="12">
        <v>755.02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1399.55</v>
      </c>
      <c r="Q52" s="12">
        <v>5315.8</v>
      </c>
      <c r="R52" s="12">
        <v>1345.9</v>
      </c>
      <c r="S52" s="12">
        <v>131.31</v>
      </c>
    </row>
    <row r="53" spans="1:19" ht="18" customHeight="1" x14ac:dyDescent="0.2">
      <c r="A53" s="11" t="s">
        <v>112</v>
      </c>
      <c r="B53" s="12" t="s">
        <v>113</v>
      </c>
      <c r="C53" s="12">
        <v>6036.3</v>
      </c>
      <c r="D53" s="12">
        <v>150</v>
      </c>
      <c r="E53" s="12">
        <v>6186.3</v>
      </c>
      <c r="F53" s="12">
        <v>528.22</v>
      </c>
      <c r="G53" s="12">
        <v>26.05</v>
      </c>
      <c r="H53" s="12">
        <v>0</v>
      </c>
      <c r="I53" s="12">
        <v>0.06</v>
      </c>
      <c r="J53" s="12">
        <v>694.17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1248.5</v>
      </c>
      <c r="Q53" s="12">
        <v>4937.8</v>
      </c>
      <c r="R53" s="12">
        <v>1237.44</v>
      </c>
      <c r="S53" s="12">
        <v>120.73</v>
      </c>
    </row>
    <row r="54" spans="1:19" ht="18" customHeight="1" x14ac:dyDescent="0.2">
      <c r="A54" s="13" t="s">
        <v>114</v>
      </c>
      <c r="B54" s="14" t="s">
        <v>115</v>
      </c>
      <c r="C54" s="15">
        <f t="shared" ref="C54:D54" si="0">SUM(C7:C53)</f>
        <v>378464.25</v>
      </c>
      <c r="D54" s="15">
        <f t="shared" si="0"/>
        <v>4650</v>
      </c>
      <c r="E54" s="15">
        <f t="shared" ref="E54" si="1">SUM(E7:E53)</f>
        <v>383114.25</v>
      </c>
      <c r="F54" s="15">
        <f t="shared" ref="F54" si="2">SUM(F7:F53)</f>
        <v>43312.760000000009</v>
      </c>
      <c r="G54" s="15">
        <f t="shared" ref="G54" si="3">SUM(G7:G53)</f>
        <v>1633.14</v>
      </c>
      <c r="H54" s="15">
        <f t="shared" ref="H54" si="4">SUM(H7:H53)</f>
        <v>305.34000000000003</v>
      </c>
      <c r="I54" s="15">
        <f t="shared" ref="I54" si="5">SUM(I7:I53)</f>
        <v>9.0000000000000024E-2</v>
      </c>
      <c r="J54" s="15">
        <f t="shared" ref="J54" si="6">SUM(J7:J53)</f>
        <v>43523.439999999981</v>
      </c>
      <c r="K54" s="15">
        <f t="shared" ref="K54" si="7">SUM(K7:K53)</f>
        <v>59059.95</v>
      </c>
      <c r="L54" s="15">
        <f>SUM(L7:L53)</f>
        <v>3963.24</v>
      </c>
      <c r="M54" s="15">
        <f t="shared" ref="M54:S54" si="8">SUM(M7:M53)</f>
        <v>5072.24</v>
      </c>
      <c r="N54" s="15">
        <f t="shared" si="8"/>
        <v>195.6</v>
      </c>
      <c r="O54" s="15">
        <f t="shared" si="8"/>
        <v>85.05</v>
      </c>
      <c r="P54" s="15">
        <f t="shared" si="8"/>
        <v>157150.85</v>
      </c>
      <c r="Q54" s="15">
        <f t="shared" si="8"/>
        <v>225963.40000000002</v>
      </c>
      <c r="R54" s="15">
        <f t="shared" si="8"/>
        <v>77585.149999999994</v>
      </c>
      <c r="S54" s="15">
        <f t="shared" si="8"/>
        <v>7569.36</v>
      </c>
    </row>
    <row r="56" spans="1:19" x14ac:dyDescent="0.2">
      <c r="C56" s="1" t="s">
        <v>115</v>
      </c>
      <c r="D56" s="1" t="s">
        <v>115</v>
      </c>
      <c r="E56" s="1" t="s">
        <v>115</v>
      </c>
      <c r="F56" s="1" t="s">
        <v>115</v>
      </c>
      <c r="G56" s="1" t="s">
        <v>115</v>
      </c>
      <c r="H56" s="1" t="s">
        <v>115</v>
      </c>
      <c r="I56" s="1" t="s">
        <v>115</v>
      </c>
      <c r="J56" s="1" t="s">
        <v>115</v>
      </c>
      <c r="K56" s="1" t="s">
        <v>115</v>
      </c>
      <c r="L56" s="1" t="s">
        <v>115</v>
      </c>
      <c r="M56" s="1" t="s">
        <v>115</v>
      </c>
      <c r="N56" s="1" t="s">
        <v>115</v>
      </c>
      <c r="O56" s="1" t="s">
        <v>115</v>
      </c>
      <c r="P56" s="1" t="s">
        <v>115</v>
      </c>
      <c r="Q56" s="1" t="s">
        <v>115</v>
      </c>
      <c r="R56" s="1" t="s">
        <v>115</v>
      </c>
      <c r="S56" s="1" t="s">
        <v>115</v>
      </c>
    </row>
    <row r="57" spans="1:19" x14ac:dyDescent="0.2">
      <c r="A57" s="2" t="s">
        <v>115</v>
      </c>
      <c r="B57" s="1" t="s">
        <v>115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</sheetData>
  <mergeCells count="4">
    <mergeCell ref="B1:E1"/>
    <mergeCell ref="B2:E2"/>
    <mergeCell ref="B3:E3"/>
    <mergeCell ref="A4:S4"/>
  </mergeCells>
  <conditionalFormatting sqref="A1:B3 F1:XFD3 A4 T4:XFD4 A5:XFD104857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5D7F-592F-4565-A4D4-58B2B2DCE87D}">
  <sheetPr>
    <pageSetUpPr fitToPage="1"/>
  </sheetPr>
  <dimension ref="A1:S61"/>
  <sheetViews>
    <sheetView showGridLines="0" workbookViewId="0">
      <pane xSplit="2" ySplit="6" topLeftCell="N57" activePane="bottomRight" state="frozen"/>
      <selection pane="topRight" activeCell="C1" sqref="C1"/>
      <selection pane="bottomLeft" activeCell="A9" sqref="A9"/>
      <selection pane="bottomRight" activeCell="O67" sqref="O67"/>
    </sheetView>
  </sheetViews>
  <sheetFormatPr baseColWidth="10" defaultRowHeight="11.25" x14ac:dyDescent="0.2"/>
  <cols>
    <col min="1" max="1" width="12.28515625" style="2" customWidth="1"/>
    <col min="2" max="2" width="40.85546875" style="1" customWidth="1"/>
    <col min="3" max="19" width="17.28515625" style="1" customWidth="1"/>
    <col min="20" max="16384" width="11.42578125" style="1"/>
  </cols>
  <sheetData>
    <row r="1" spans="1:19" ht="37.5" customHeight="1" x14ac:dyDescent="0.25">
      <c r="A1" s="5"/>
      <c r="B1" s="27"/>
      <c r="C1" s="28"/>
      <c r="D1" s="28"/>
      <c r="E1" s="28"/>
    </row>
    <row r="2" spans="1:19" ht="37.5" customHeight="1" x14ac:dyDescent="0.2">
      <c r="A2" s="6"/>
      <c r="B2" s="29"/>
      <c r="C2" s="30"/>
      <c r="D2" s="30"/>
      <c r="E2" s="30"/>
    </row>
    <row r="3" spans="1:19" ht="37.5" customHeight="1" x14ac:dyDescent="0.25">
      <c r="B3" s="31"/>
      <c r="C3" s="28"/>
      <c r="D3" s="28"/>
      <c r="E3" s="28"/>
    </row>
    <row r="4" spans="1:19" ht="24" customHeight="1" x14ac:dyDescent="0.2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x14ac:dyDescent="0.2">
      <c r="B5" s="4"/>
    </row>
    <row r="6" spans="1:19" s="8" customFormat="1" ht="38.25" x14ac:dyDescent="0.2">
      <c r="A6" s="16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10</v>
      </c>
      <c r="K6" s="17" t="s">
        <v>11</v>
      </c>
      <c r="L6" s="17" t="s">
        <v>12</v>
      </c>
      <c r="M6" s="17" t="s">
        <v>13</v>
      </c>
      <c r="N6" s="17" t="s">
        <v>14</v>
      </c>
      <c r="O6" s="17" t="s">
        <v>15</v>
      </c>
      <c r="P6" s="17" t="s">
        <v>16</v>
      </c>
      <c r="Q6" s="17" t="s">
        <v>17</v>
      </c>
      <c r="R6" s="17" t="s">
        <v>18</v>
      </c>
      <c r="S6" s="17" t="s">
        <v>19</v>
      </c>
    </row>
    <row r="7" spans="1:19" s="20" customFormat="1" ht="18" customHeight="1" x14ac:dyDescent="0.2">
      <c r="A7" s="18" t="s">
        <v>20</v>
      </c>
      <c r="B7" s="19" t="s">
        <v>21</v>
      </c>
      <c r="C7" s="19">
        <v>8036.4</v>
      </c>
      <c r="D7" s="19">
        <v>150</v>
      </c>
      <c r="E7" s="19">
        <v>8186.4</v>
      </c>
      <c r="F7" s="19">
        <v>893.55</v>
      </c>
      <c r="G7" s="19">
        <v>34.68</v>
      </c>
      <c r="H7" s="19">
        <v>0</v>
      </c>
      <c r="I7" s="19">
        <v>-0.02</v>
      </c>
      <c r="J7" s="19">
        <v>924.19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1852.4</v>
      </c>
      <c r="Q7" s="19">
        <v>6334</v>
      </c>
      <c r="R7" s="19">
        <v>1647.46</v>
      </c>
      <c r="S7" s="19">
        <v>160.72999999999999</v>
      </c>
    </row>
    <row r="8" spans="1:19" s="20" customFormat="1" ht="18" customHeight="1" x14ac:dyDescent="0.2">
      <c r="A8" s="18" t="s">
        <v>22</v>
      </c>
      <c r="B8" s="19" t="s">
        <v>23</v>
      </c>
      <c r="C8" s="19">
        <v>7540.05</v>
      </c>
      <c r="D8" s="19">
        <v>150</v>
      </c>
      <c r="E8" s="19">
        <v>7690.05</v>
      </c>
      <c r="F8" s="19">
        <v>791.04</v>
      </c>
      <c r="G8" s="19">
        <v>32.54</v>
      </c>
      <c r="H8" s="19">
        <v>0</v>
      </c>
      <c r="I8" s="19">
        <v>-0.04</v>
      </c>
      <c r="J8" s="19">
        <v>867.11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1690.65</v>
      </c>
      <c r="Q8" s="19">
        <v>5999.4</v>
      </c>
      <c r="R8" s="19">
        <v>1545.71</v>
      </c>
      <c r="S8" s="19">
        <v>150.80000000000001</v>
      </c>
    </row>
    <row r="9" spans="1:19" s="20" customFormat="1" ht="18" customHeight="1" x14ac:dyDescent="0.2">
      <c r="A9" s="18" t="s">
        <v>24</v>
      </c>
      <c r="B9" s="19" t="s">
        <v>25</v>
      </c>
      <c r="C9" s="19">
        <v>9935.1</v>
      </c>
      <c r="D9" s="19">
        <v>0</v>
      </c>
      <c r="E9" s="19">
        <v>9935.1</v>
      </c>
      <c r="F9" s="19">
        <v>1299.1099999999999</v>
      </c>
      <c r="G9" s="19">
        <v>42.87</v>
      </c>
      <c r="H9" s="19">
        <v>0</v>
      </c>
      <c r="I9" s="19">
        <v>-0.02</v>
      </c>
      <c r="J9" s="19">
        <v>1142.54</v>
      </c>
      <c r="K9" s="19">
        <v>3300</v>
      </c>
      <c r="L9" s="19">
        <v>0</v>
      </c>
      <c r="M9" s="19">
        <v>0</v>
      </c>
      <c r="N9" s="19">
        <v>0</v>
      </c>
      <c r="O9" s="19">
        <v>0</v>
      </c>
      <c r="P9" s="19">
        <v>5784.5</v>
      </c>
      <c r="Q9" s="19">
        <v>4150.6000000000004</v>
      </c>
      <c r="R9" s="19">
        <v>2036.7</v>
      </c>
      <c r="S9" s="19">
        <v>198.7</v>
      </c>
    </row>
    <row r="10" spans="1:19" s="20" customFormat="1" ht="18" customHeight="1" x14ac:dyDescent="0.2">
      <c r="A10" s="18" t="s">
        <v>26</v>
      </c>
      <c r="B10" s="19" t="s">
        <v>27</v>
      </c>
      <c r="C10" s="19">
        <v>9940.7999999999993</v>
      </c>
      <c r="D10" s="19">
        <v>0</v>
      </c>
      <c r="E10" s="19">
        <v>9940.7999999999993</v>
      </c>
      <c r="F10" s="19">
        <v>1300.33</v>
      </c>
      <c r="G10" s="19">
        <v>42.9</v>
      </c>
      <c r="H10" s="19">
        <v>0</v>
      </c>
      <c r="I10" s="19">
        <v>-0.02</v>
      </c>
      <c r="J10" s="19">
        <v>1143.19</v>
      </c>
      <c r="K10" s="19">
        <v>4780</v>
      </c>
      <c r="L10" s="19">
        <v>0</v>
      </c>
      <c r="M10" s="19">
        <v>0</v>
      </c>
      <c r="N10" s="19">
        <v>0</v>
      </c>
      <c r="O10" s="19">
        <v>0</v>
      </c>
      <c r="P10" s="19">
        <v>7266.4</v>
      </c>
      <c r="Q10" s="19">
        <v>2674.4</v>
      </c>
      <c r="R10" s="19">
        <v>2037.86</v>
      </c>
      <c r="S10" s="19">
        <v>198.82</v>
      </c>
    </row>
    <row r="11" spans="1:19" s="20" customFormat="1" ht="18" customHeight="1" x14ac:dyDescent="0.2">
      <c r="A11" s="18" t="s">
        <v>28</v>
      </c>
      <c r="B11" s="19" t="s">
        <v>29</v>
      </c>
      <c r="C11" s="19">
        <v>6349.5</v>
      </c>
      <c r="D11" s="19">
        <v>150</v>
      </c>
      <c r="E11" s="19">
        <v>6499.5</v>
      </c>
      <c r="F11" s="19">
        <v>578.33000000000004</v>
      </c>
      <c r="G11" s="19">
        <v>27.4</v>
      </c>
      <c r="H11" s="19">
        <v>63.5</v>
      </c>
      <c r="I11" s="19">
        <v>-0.05</v>
      </c>
      <c r="J11" s="19">
        <v>730.19</v>
      </c>
      <c r="K11" s="19">
        <v>0</v>
      </c>
      <c r="L11" s="19">
        <v>0</v>
      </c>
      <c r="M11" s="19">
        <v>2635.73</v>
      </c>
      <c r="N11" s="19">
        <v>103.8</v>
      </c>
      <c r="O11" s="19">
        <v>0</v>
      </c>
      <c r="P11" s="19">
        <v>4138.8999999999996</v>
      </c>
      <c r="Q11" s="19">
        <v>2360.6</v>
      </c>
      <c r="R11" s="19">
        <v>1301.6500000000001</v>
      </c>
      <c r="S11" s="19">
        <v>126.99</v>
      </c>
    </row>
    <row r="12" spans="1:19" s="20" customFormat="1" ht="18" customHeight="1" x14ac:dyDescent="0.2">
      <c r="A12" s="18" t="s">
        <v>30</v>
      </c>
      <c r="B12" s="19" t="s">
        <v>31</v>
      </c>
      <c r="C12" s="19">
        <v>9935.1</v>
      </c>
      <c r="D12" s="19">
        <v>0</v>
      </c>
      <c r="E12" s="19">
        <v>9935.1</v>
      </c>
      <c r="F12" s="19">
        <v>1299.1099999999999</v>
      </c>
      <c r="G12" s="19">
        <v>42.87</v>
      </c>
      <c r="H12" s="19">
        <v>0</v>
      </c>
      <c r="I12" s="19">
        <v>0.15</v>
      </c>
      <c r="J12" s="19">
        <v>1142.54</v>
      </c>
      <c r="K12" s="19">
        <v>2572.0300000000002</v>
      </c>
      <c r="L12" s="19">
        <v>0</v>
      </c>
      <c r="M12" s="19">
        <v>0</v>
      </c>
      <c r="N12" s="19">
        <v>0</v>
      </c>
      <c r="O12" s="19">
        <v>0</v>
      </c>
      <c r="P12" s="19">
        <v>5056.7</v>
      </c>
      <c r="Q12" s="19">
        <v>4878.3999999999996</v>
      </c>
      <c r="R12" s="19">
        <v>2036.7</v>
      </c>
      <c r="S12" s="19">
        <v>198.7</v>
      </c>
    </row>
    <row r="13" spans="1:19" s="20" customFormat="1" ht="18" customHeight="1" x14ac:dyDescent="0.2">
      <c r="A13" s="18" t="s">
        <v>32</v>
      </c>
      <c r="B13" s="19" t="s">
        <v>33</v>
      </c>
      <c r="C13" s="19">
        <v>9935.1</v>
      </c>
      <c r="D13" s="19">
        <v>0</v>
      </c>
      <c r="E13" s="19">
        <v>9935.1</v>
      </c>
      <c r="F13" s="19">
        <v>1299.1099999999999</v>
      </c>
      <c r="G13" s="19">
        <v>42.87</v>
      </c>
      <c r="H13" s="19">
        <v>0</v>
      </c>
      <c r="I13" s="19">
        <v>-0.02</v>
      </c>
      <c r="J13" s="19">
        <v>1142.54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2484.5</v>
      </c>
      <c r="Q13" s="19">
        <v>7450.6</v>
      </c>
      <c r="R13" s="19">
        <v>2036.7</v>
      </c>
      <c r="S13" s="19">
        <v>198.7</v>
      </c>
    </row>
    <row r="14" spans="1:19" s="20" customFormat="1" ht="18" customHeight="1" x14ac:dyDescent="0.2">
      <c r="A14" s="18" t="s">
        <v>34</v>
      </c>
      <c r="B14" s="19" t="s">
        <v>35</v>
      </c>
      <c r="C14" s="19">
        <v>8787.9</v>
      </c>
      <c r="D14" s="19">
        <v>0</v>
      </c>
      <c r="E14" s="19">
        <v>8787.9</v>
      </c>
      <c r="F14" s="19">
        <v>1054.07</v>
      </c>
      <c r="G14" s="19">
        <v>37.92</v>
      </c>
      <c r="H14" s="19">
        <v>0</v>
      </c>
      <c r="I14" s="19">
        <v>-0.1</v>
      </c>
      <c r="J14" s="19">
        <v>1010.61</v>
      </c>
      <c r="K14" s="19">
        <v>2381</v>
      </c>
      <c r="L14" s="19">
        <v>0</v>
      </c>
      <c r="M14" s="19">
        <v>0</v>
      </c>
      <c r="N14" s="19">
        <v>0</v>
      </c>
      <c r="O14" s="19">
        <v>0</v>
      </c>
      <c r="P14" s="19">
        <v>4483.5</v>
      </c>
      <c r="Q14" s="19">
        <v>4304.3999999999996</v>
      </c>
      <c r="R14" s="19">
        <v>1801.52</v>
      </c>
      <c r="S14" s="19">
        <v>175.76</v>
      </c>
    </row>
    <row r="15" spans="1:19" s="20" customFormat="1" ht="18" customHeight="1" x14ac:dyDescent="0.2">
      <c r="A15" s="18" t="s">
        <v>36</v>
      </c>
      <c r="B15" s="19" t="s">
        <v>37</v>
      </c>
      <c r="C15" s="19">
        <v>7276.95</v>
      </c>
      <c r="D15" s="19">
        <v>150</v>
      </c>
      <c r="E15" s="19">
        <v>7426.95</v>
      </c>
      <c r="F15" s="19">
        <v>743.89</v>
      </c>
      <c r="G15" s="19">
        <v>31.4</v>
      </c>
      <c r="H15" s="19">
        <v>0</v>
      </c>
      <c r="I15" s="19">
        <v>0.01</v>
      </c>
      <c r="J15" s="19">
        <v>836.85</v>
      </c>
      <c r="K15" s="19">
        <v>2841</v>
      </c>
      <c r="L15" s="19">
        <v>0</v>
      </c>
      <c r="M15" s="19">
        <v>0</v>
      </c>
      <c r="N15" s="19">
        <v>0</v>
      </c>
      <c r="O15" s="19">
        <v>0</v>
      </c>
      <c r="P15" s="19">
        <v>4453.1499999999996</v>
      </c>
      <c r="Q15" s="19">
        <v>2973.8</v>
      </c>
      <c r="R15" s="19">
        <v>1491.77</v>
      </c>
      <c r="S15" s="19">
        <v>145.54</v>
      </c>
    </row>
    <row r="16" spans="1:19" s="20" customFormat="1" ht="18" customHeight="1" x14ac:dyDescent="0.2">
      <c r="A16" s="18" t="s">
        <v>38</v>
      </c>
      <c r="B16" s="19" t="s">
        <v>39</v>
      </c>
      <c r="C16" s="19">
        <v>8787.9</v>
      </c>
      <c r="D16" s="19">
        <v>0</v>
      </c>
      <c r="E16" s="19">
        <v>8787.9</v>
      </c>
      <c r="F16" s="19">
        <v>1054.07</v>
      </c>
      <c r="G16" s="19">
        <v>37.92</v>
      </c>
      <c r="H16" s="19">
        <v>0</v>
      </c>
      <c r="I16" s="19">
        <v>0.1</v>
      </c>
      <c r="J16" s="19">
        <v>1010.61</v>
      </c>
      <c r="K16" s="19">
        <v>4394</v>
      </c>
      <c r="L16" s="19">
        <v>0</v>
      </c>
      <c r="M16" s="19">
        <v>0</v>
      </c>
      <c r="N16" s="19">
        <v>0</v>
      </c>
      <c r="O16" s="19">
        <v>0</v>
      </c>
      <c r="P16" s="19">
        <v>6496.7</v>
      </c>
      <c r="Q16" s="19">
        <v>2291.1999999999998</v>
      </c>
      <c r="R16" s="19">
        <v>1801.52</v>
      </c>
      <c r="S16" s="19">
        <v>175.76</v>
      </c>
    </row>
    <row r="17" spans="1:19" s="20" customFormat="1" ht="18" customHeight="1" x14ac:dyDescent="0.2">
      <c r="A17" s="18" t="s">
        <v>40</v>
      </c>
      <c r="B17" s="19" t="s">
        <v>41</v>
      </c>
      <c r="C17" s="19">
        <v>8036.4</v>
      </c>
      <c r="D17" s="19">
        <v>150</v>
      </c>
      <c r="E17" s="19">
        <v>8186.4</v>
      </c>
      <c r="F17" s="19">
        <v>893.55</v>
      </c>
      <c r="G17" s="19">
        <v>34.68</v>
      </c>
      <c r="H17" s="19">
        <v>80.36</v>
      </c>
      <c r="I17" s="19">
        <v>0.02</v>
      </c>
      <c r="J17" s="19">
        <v>924.19</v>
      </c>
      <c r="K17" s="19">
        <v>2500</v>
      </c>
      <c r="L17" s="19">
        <v>0</v>
      </c>
      <c r="M17" s="19">
        <v>0</v>
      </c>
      <c r="N17" s="19">
        <v>0</v>
      </c>
      <c r="O17" s="19">
        <v>0</v>
      </c>
      <c r="P17" s="19">
        <v>4432.8</v>
      </c>
      <c r="Q17" s="19">
        <v>3753.6</v>
      </c>
      <c r="R17" s="19">
        <v>1647.46</v>
      </c>
      <c r="S17" s="19">
        <v>160.72999999999999</v>
      </c>
    </row>
    <row r="18" spans="1:19" s="20" customFormat="1" ht="18" customHeight="1" x14ac:dyDescent="0.2">
      <c r="A18" s="18" t="s">
        <v>42</v>
      </c>
      <c r="B18" s="19" t="s">
        <v>43</v>
      </c>
      <c r="C18" s="19">
        <v>8112</v>
      </c>
      <c r="D18" s="19">
        <v>150</v>
      </c>
      <c r="E18" s="19">
        <v>8262</v>
      </c>
      <c r="F18" s="19">
        <v>909.7</v>
      </c>
      <c r="G18" s="19">
        <v>35</v>
      </c>
      <c r="H18" s="19">
        <v>81.12</v>
      </c>
      <c r="I18" s="19">
        <v>-0.01</v>
      </c>
      <c r="J18" s="19">
        <v>932.88</v>
      </c>
      <c r="K18" s="19">
        <v>0</v>
      </c>
      <c r="L18" s="19">
        <v>0</v>
      </c>
      <c r="M18" s="19">
        <v>2436.5100000000002</v>
      </c>
      <c r="N18" s="19">
        <v>91.8</v>
      </c>
      <c r="O18" s="19">
        <v>0</v>
      </c>
      <c r="P18" s="19">
        <v>4487</v>
      </c>
      <c r="Q18" s="19">
        <v>3775</v>
      </c>
      <c r="R18" s="19">
        <v>1662.96</v>
      </c>
      <c r="S18" s="19">
        <v>162.24</v>
      </c>
    </row>
    <row r="19" spans="1:19" s="20" customFormat="1" ht="18" customHeight="1" x14ac:dyDescent="0.2">
      <c r="A19" s="18" t="s">
        <v>44</v>
      </c>
      <c r="B19" s="19" t="s">
        <v>45</v>
      </c>
      <c r="C19" s="19">
        <v>7497.15</v>
      </c>
      <c r="D19" s="19">
        <v>150</v>
      </c>
      <c r="E19" s="19">
        <v>7647.15</v>
      </c>
      <c r="F19" s="19">
        <v>783.35</v>
      </c>
      <c r="G19" s="19">
        <v>32.35</v>
      </c>
      <c r="H19" s="19">
        <v>0</v>
      </c>
      <c r="I19" s="19">
        <v>-0.12</v>
      </c>
      <c r="J19" s="19">
        <v>862.17</v>
      </c>
      <c r="K19" s="19">
        <v>3605</v>
      </c>
      <c r="L19" s="19">
        <v>0</v>
      </c>
      <c r="M19" s="19">
        <v>0</v>
      </c>
      <c r="N19" s="19">
        <v>0</v>
      </c>
      <c r="O19" s="19">
        <v>0</v>
      </c>
      <c r="P19" s="19">
        <v>5282.75</v>
      </c>
      <c r="Q19" s="19">
        <v>2364.4</v>
      </c>
      <c r="R19" s="19">
        <v>1536.92</v>
      </c>
      <c r="S19" s="19">
        <v>149.94</v>
      </c>
    </row>
    <row r="20" spans="1:19" s="20" customFormat="1" ht="18" customHeight="1" x14ac:dyDescent="0.2">
      <c r="A20" s="18" t="s">
        <v>46</v>
      </c>
      <c r="B20" s="19" t="s">
        <v>47</v>
      </c>
      <c r="C20" s="19">
        <v>8036.4</v>
      </c>
      <c r="D20" s="19">
        <v>150</v>
      </c>
      <c r="E20" s="19">
        <v>8186.4</v>
      </c>
      <c r="F20" s="19">
        <v>893.55</v>
      </c>
      <c r="G20" s="19">
        <v>34.68</v>
      </c>
      <c r="H20" s="19">
        <v>80.36</v>
      </c>
      <c r="I20" s="19">
        <v>-0.1</v>
      </c>
      <c r="J20" s="19">
        <v>924.19</v>
      </c>
      <c r="K20" s="19">
        <v>1830.92</v>
      </c>
      <c r="L20" s="19">
        <v>0</v>
      </c>
      <c r="M20" s="19">
        <v>0</v>
      </c>
      <c r="N20" s="19">
        <v>0</v>
      </c>
      <c r="O20" s="19">
        <v>0</v>
      </c>
      <c r="P20" s="19">
        <v>3763.6</v>
      </c>
      <c r="Q20" s="19">
        <v>4422.8</v>
      </c>
      <c r="R20" s="19">
        <v>1647.46</v>
      </c>
      <c r="S20" s="19">
        <v>160.72999999999999</v>
      </c>
    </row>
    <row r="21" spans="1:19" s="20" customFormat="1" ht="18" customHeight="1" x14ac:dyDescent="0.2">
      <c r="A21" s="18" t="s">
        <v>48</v>
      </c>
      <c r="B21" s="19" t="s">
        <v>49</v>
      </c>
      <c r="C21" s="19">
        <v>7740.75</v>
      </c>
      <c r="D21" s="19">
        <v>150</v>
      </c>
      <c r="E21" s="19">
        <v>7890.75</v>
      </c>
      <c r="F21" s="19">
        <v>830.4</v>
      </c>
      <c r="G21" s="19">
        <v>33.4</v>
      </c>
      <c r="H21" s="19">
        <v>0</v>
      </c>
      <c r="I21" s="19">
        <v>-0.04</v>
      </c>
      <c r="J21" s="19">
        <v>890.19</v>
      </c>
      <c r="K21" s="19">
        <v>3722</v>
      </c>
      <c r="L21" s="19">
        <v>0</v>
      </c>
      <c r="M21" s="19">
        <v>0</v>
      </c>
      <c r="N21" s="19">
        <v>0</v>
      </c>
      <c r="O21" s="19">
        <v>0</v>
      </c>
      <c r="P21" s="19">
        <v>5475.95</v>
      </c>
      <c r="Q21" s="19">
        <v>2414.8000000000002</v>
      </c>
      <c r="R21" s="19">
        <v>1586.85</v>
      </c>
      <c r="S21" s="19">
        <v>154.81</v>
      </c>
    </row>
    <row r="22" spans="1:19" s="20" customFormat="1" ht="18" customHeight="1" x14ac:dyDescent="0.2">
      <c r="A22" s="18" t="s">
        <v>50</v>
      </c>
      <c r="B22" s="19" t="s">
        <v>51</v>
      </c>
      <c r="C22" s="19">
        <v>9935.1</v>
      </c>
      <c r="D22" s="19">
        <v>0</v>
      </c>
      <c r="E22" s="19">
        <v>9935.1</v>
      </c>
      <c r="F22" s="19">
        <v>1299.1099999999999</v>
      </c>
      <c r="G22" s="19">
        <v>42.87</v>
      </c>
      <c r="H22" s="19">
        <v>0</v>
      </c>
      <c r="I22" s="19">
        <v>0.18</v>
      </c>
      <c r="J22" s="19">
        <v>1142.54</v>
      </c>
      <c r="K22" s="19">
        <v>4000</v>
      </c>
      <c r="L22" s="19">
        <v>0</v>
      </c>
      <c r="M22" s="19">
        <v>0</v>
      </c>
      <c r="N22" s="19">
        <v>0</v>
      </c>
      <c r="O22" s="19">
        <v>0</v>
      </c>
      <c r="P22" s="19">
        <v>6484.7</v>
      </c>
      <c r="Q22" s="19">
        <v>3450.4</v>
      </c>
      <c r="R22" s="19">
        <v>2036.7</v>
      </c>
      <c r="S22" s="19">
        <v>198.7</v>
      </c>
    </row>
    <row r="23" spans="1:19" s="20" customFormat="1" ht="18" customHeight="1" x14ac:dyDescent="0.2">
      <c r="A23" s="18" t="s">
        <v>52</v>
      </c>
      <c r="B23" s="19" t="s">
        <v>53</v>
      </c>
      <c r="C23" s="19">
        <v>8036.4</v>
      </c>
      <c r="D23" s="19">
        <v>150</v>
      </c>
      <c r="E23" s="19">
        <v>8186.4</v>
      </c>
      <c r="F23" s="19">
        <v>893.55</v>
      </c>
      <c r="G23" s="19">
        <v>34.68</v>
      </c>
      <c r="H23" s="19">
        <v>0</v>
      </c>
      <c r="I23" s="19">
        <v>-0.02</v>
      </c>
      <c r="J23" s="19">
        <v>924.19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1852.4</v>
      </c>
      <c r="Q23" s="19">
        <v>6334</v>
      </c>
      <c r="R23" s="19">
        <v>1647.46</v>
      </c>
      <c r="S23" s="19">
        <v>160.72999999999999</v>
      </c>
    </row>
    <row r="24" spans="1:19" s="20" customFormat="1" ht="18" customHeight="1" x14ac:dyDescent="0.2">
      <c r="A24" s="18" t="s">
        <v>54</v>
      </c>
      <c r="B24" s="19" t="s">
        <v>55</v>
      </c>
      <c r="C24" s="19">
        <v>7740.75</v>
      </c>
      <c r="D24" s="19">
        <v>150</v>
      </c>
      <c r="E24" s="19">
        <v>7890.75</v>
      </c>
      <c r="F24" s="19">
        <v>830.4</v>
      </c>
      <c r="G24" s="19">
        <v>33.4</v>
      </c>
      <c r="H24" s="19">
        <v>0</v>
      </c>
      <c r="I24" s="19">
        <v>-0.04</v>
      </c>
      <c r="J24" s="19">
        <v>890.19</v>
      </c>
      <c r="K24" s="19">
        <v>3190</v>
      </c>
      <c r="L24" s="19">
        <v>0</v>
      </c>
      <c r="M24" s="19">
        <v>0</v>
      </c>
      <c r="N24" s="19">
        <v>0</v>
      </c>
      <c r="O24" s="19">
        <v>0</v>
      </c>
      <c r="P24" s="19">
        <v>4943.95</v>
      </c>
      <c r="Q24" s="19">
        <v>2946.8</v>
      </c>
      <c r="R24" s="19">
        <v>1586.85</v>
      </c>
      <c r="S24" s="19">
        <v>154.81</v>
      </c>
    </row>
    <row r="25" spans="1:19" s="20" customFormat="1" ht="18" customHeight="1" x14ac:dyDescent="0.2">
      <c r="A25" s="18" t="s">
        <v>56</v>
      </c>
      <c r="B25" s="19" t="s">
        <v>57</v>
      </c>
      <c r="C25" s="19">
        <v>4237.8</v>
      </c>
      <c r="D25" s="19">
        <v>150</v>
      </c>
      <c r="E25" s="19">
        <v>4387.8</v>
      </c>
      <c r="F25" s="19">
        <v>70.23</v>
      </c>
      <c r="G25" s="19">
        <v>18.29</v>
      </c>
      <c r="H25" s="19">
        <v>0</v>
      </c>
      <c r="I25" s="19">
        <v>-7.0000000000000007E-2</v>
      </c>
      <c r="J25" s="19">
        <v>487.35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575.79999999999995</v>
      </c>
      <c r="Q25" s="19">
        <v>3812</v>
      </c>
      <c r="R25" s="19">
        <v>868.75</v>
      </c>
      <c r="S25" s="19">
        <v>84.76</v>
      </c>
    </row>
    <row r="26" spans="1:19" s="20" customFormat="1" ht="18" customHeight="1" x14ac:dyDescent="0.2">
      <c r="A26" s="18" t="s">
        <v>58</v>
      </c>
      <c r="B26" s="19" t="s">
        <v>59</v>
      </c>
      <c r="C26" s="19">
        <v>6088.5</v>
      </c>
      <c r="D26" s="19">
        <v>150</v>
      </c>
      <c r="E26" s="19">
        <v>6238.5</v>
      </c>
      <c r="F26" s="19">
        <v>536.57000000000005</v>
      </c>
      <c r="G26" s="19">
        <v>26.27</v>
      </c>
      <c r="H26" s="19">
        <v>0</v>
      </c>
      <c r="I26" s="19">
        <v>-0.12</v>
      </c>
      <c r="J26" s="19">
        <v>700.18</v>
      </c>
      <c r="K26" s="19">
        <v>3045</v>
      </c>
      <c r="L26" s="19">
        <v>0</v>
      </c>
      <c r="M26" s="19">
        <v>0</v>
      </c>
      <c r="N26" s="19">
        <v>0</v>
      </c>
      <c r="O26" s="19">
        <v>0</v>
      </c>
      <c r="P26" s="19">
        <v>4307.8999999999996</v>
      </c>
      <c r="Q26" s="19">
        <v>1930.6</v>
      </c>
      <c r="R26" s="19">
        <v>1248.1400000000001</v>
      </c>
      <c r="S26" s="19">
        <v>121.77</v>
      </c>
    </row>
    <row r="27" spans="1:19" s="20" customFormat="1" ht="18" customHeight="1" x14ac:dyDescent="0.2">
      <c r="A27" s="18" t="s">
        <v>60</v>
      </c>
      <c r="B27" s="19" t="s">
        <v>61</v>
      </c>
      <c r="C27" s="19">
        <v>9940.7999999999993</v>
      </c>
      <c r="D27" s="19">
        <v>0</v>
      </c>
      <c r="E27" s="19">
        <v>9940.7999999999993</v>
      </c>
      <c r="F27" s="19">
        <v>1300.33</v>
      </c>
      <c r="G27" s="19">
        <v>42.9</v>
      </c>
      <c r="H27" s="19">
        <v>0</v>
      </c>
      <c r="I27" s="19">
        <v>0.18</v>
      </c>
      <c r="J27" s="19">
        <v>1143.19</v>
      </c>
      <c r="K27" s="19">
        <v>4779</v>
      </c>
      <c r="L27" s="19">
        <v>0</v>
      </c>
      <c r="M27" s="19">
        <v>0</v>
      </c>
      <c r="N27" s="19">
        <v>0</v>
      </c>
      <c r="O27" s="19">
        <v>0</v>
      </c>
      <c r="P27" s="19">
        <v>7265.6</v>
      </c>
      <c r="Q27" s="19">
        <v>2675.2</v>
      </c>
      <c r="R27" s="19">
        <v>2037.86</v>
      </c>
      <c r="S27" s="19">
        <v>198.82</v>
      </c>
    </row>
    <row r="28" spans="1:19" s="20" customFormat="1" ht="18" customHeight="1" x14ac:dyDescent="0.2">
      <c r="A28" s="18" t="s">
        <v>62</v>
      </c>
      <c r="B28" s="19" t="s">
        <v>63</v>
      </c>
      <c r="C28" s="19">
        <v>6349.5</v>
      </c>
      <c r="D28" s="19">
        <v>150</v>
      </c>
      <c r="E28" s="19">
        <v>6499.5</v>
      </c>
      <c r="F28" s="19">
        <v>578.33000000000004</v>
      </c>
      <c r="G28" s="19">
        <v>27.4</v>
      </c>
      <c r="H28" s="19">
        <v>0</v>
      </c>
      <c r="I28" s="19">
        <v>-0.02</v>
      </c>
      <c r="J28" s="19">
        <v>730.19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1335.9</v>
      </c>
      <c r="Q28" s="19">
        <v>5163.6000000000004</v>
      </c>
      <c r="R28" s="19">
        <v>1301.6500000000001</v>
      </c>
      <c r="S28" s="19">
        <v>126.99</v>
      </c>
    </row>
    <row r="29" spans="1:19" s="20" customFormat="1" ht="18" customHeight="1" x14ac:dyDescent="0.2">
      <c r="A29" s="18" t="s">
        <v>64</v>
      </c>
      <c r="B29" s="19" t="s">
        <v>65</v>
      </c>
      <c r="C29" s="19">
        <v>6898.2</v>
      </c>
      <c r="D29" s="19">
        <v>150</v>
      </c>
      <c r="E29" s="19">
        <v>7048.2</v>
      </c>
      <c r="F29" s="19">
        <v>676.02</v>
      </c>
      <c r="G29" s="19">
        <v>29.77</v>
      </c>
      <c r="H29" s="19">
        <v>0</v>
      </c>
      <c r="I29" s="19">
        <v>0.12</v>
      </c>
      <c r="J29" s="19">
        <v>793.29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1499.2</v>
      </c>
      <c r="Q29" s="19">
        <v>5549</v>
      </c>
      <c r="R29" s="19">
        <v>1414.13</v>
      </c>
      <c r="S29" s="19">
        <v>137.96</v>
      </c>
    </row>
    <row r="30" spans="1:19" s="20" customFormat="1" ht="18" customHeight="1" x14ac:dyDescent="0.2">
      <c r="A30" s="18" t="s">
        <v>66</v>
      </c>
      <c r="B30" s="19" t="s">
        <v>67</v>
      </c>
      <c r="C30" s="19">
        <v>4237.8</v>
      </c>
      <c r="D30" s="19">
        <v>150</v>
      </c>
      <c r="E30" s="19">
        <v>4387.8</v>
      </c>
      <c r="F30" s="19">
        <v>70.23</v>
      </c>
      <c r="G30" s="19">
        <v>18.29</v>
      </c>
      <c r="H30" s="19">
        <v>0</v>
      </c>
      <c r="I30" s="19">
        <v>-7.0000000000000007E-2</v>
      </c>
      <c r="J30" s="19">
        <v>487.35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575.79999999999995</v>
      </c>
      <c r="Q30" s="19">
        <v>3812</v>
      </c>
      <c r="R30" s="19">
        <v>868.75</v>
      </c>
      <c r="S30" s="19">
        <v>84.76</v>
      </c>
    </row>
    <row r="31" spans="1:19" s="20" customFormat="1" ht="18" customHeight="1" x14ac:dyDescent="0.2">
      <c r="A31" s="18" t="s">
        <v>68</v>
      </c>
      <c r="B31" s="19" t="s">
        <v>69</v>
      </c>
      <c r="C31" s="19">
        <v>4237.8</v>
      </c>
      <c r="D31" s="19">
        <v>150</v>
      </c>
      <c r="E31" s="19">
        <v>4387.8</v>
      </c>
      <c r="F31" s="19">
        <v>70.23</v>
      </c>
      <c r="G31" s="19">
        <v>18.29</v>
      </c>
      <c r="H31" s="19">
        <v>0</v>
      </c>
      <c r="I31" s="19">
        <v>-7.0000000000000007E-2</v>
      </c>
      <c r="J31" s="19">
        <v>487.35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575.79999999999995</v>
      </c>
      <c r="Q31" s="19">
        <v>3812</v>
      </c>
      <c r="R31" s="19">
        <v>868.75</v>
      </c>
      <c r="S31" s="19">
        <v>84.76</v>
      </c>
    </row>
    <row r="32" spans="1:19" s="20" customFormat="1" ht="18" customHeight="1" x14ac:dyDescent="0.2">
      <c r="A32" s="18" t="s">
        <v>70</v>
      </c>
      <c r="B32" s="19" t="s">
        <v>71</v>
      </c>
      <c r="C32" s="19">
        <v>4237.8</v>
      </c>
      <c r="D32" s="19">
        <v>150</v>
      </c>
      <c r="E32" s="19">
        <v>4387.8</v>
      </c>
      <c r="F32" s="19">
        <v>70.23</v>
      </c>
      <c r="G32" s="19">
        <v>18.29</v>
      </c>
      <c r="H32" s="19">
        <v>0</v>
      </c>
      <c r="I32" s="19">
        <v>-7.0000000000000007E-2</v>
      </c>
      <c r="J32" s="19">
        <v>487.35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575.79999999999995</v>
      </c>
      <c r="Q32" s="19">
        <v>3812</v>
      </c>
      <c r="R32" s="19">
        <v>868.75</v>
      </c>
      <c r="S32" s="19">
        <v>84.76</v>
      </c>
    </row>
    <row r="33" spans="1:19" s="20" customFormat="1" ht="18" customHeight="1" x14ac:dyDescent="0.2">
      <c r="A33" s="18" t="s">
        <v>72</v>
      </c>
      <c r="B33" s="19" t="s">
        <v>73</v>
      </c>
      <c r="C33" s="19">
        <v>4237.8</v>
      </c>
      <c r="D33" s="19">
        <v>150</v>
      </c>
      <c r="E33" s="19">
        <v>4387.8</v>
      </c>
      <c r="F33" s="19">
        <v>70.23</v>
      </c>
      <c r="G33" s="19">
        <v>18.29</v>
      </c>
      <c r="H33" s="19">
        <v>0</v>
      </c>
      <c r="I33" s="19">
        <v>0.13</v>
      </c>
      <c r="J33" s="19">
        <v>487.35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576</v>
      </c>
      <c r="Q33" s="19">
        <v>3811.8</v>
      </c>
      <c r="R33" s="19">
        <v>868.75</v>
      </c>
      <c r="S33" s="19">
        <v>84.76</v>
      </c>
    </row>
    <row r="34" spans="1:19" s="20" customFormat="1" ht="18" customHeight="1" x14ac:dyDescent="0.2">
      <c r="A34" s="18" t="s">
        <v>74</v>
      </c>
      <c r="B34" s="19" t="s">
        <v>75</v>
      </c>
      <c r="C34" s="19">
        <v>4237.8</v>
      </c>
      <c r="D34" s="19">
        <v>150</v>
      </c>
      <c r="E34" s="19">
        <v>4387.8</v>
      </c>
      <c r="F34" s="19">
        <v>70.23</v>
      </c>
      <c r="G34" s="19">
        <v>18.29</v>
      </c>
      <c r="H34" s="19">
        <v>0</v>
      </c>
      <c r="I34" s="19">
        <v>0.13</v>
      </c>
      <c r="J34" s="19">
        <v>487.35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576</v>
      </c>
      <c r="Q34" s="19">
        <v>3811.8</v>
      </c>
      <c r="R34" s="19">
        <v>868.75</v>
      </c>
      <c r="S34" s="19">
        <v>84.76</v>
      </c>
    </row>
    <row r="35" spans="1:19" s="20" customFormat="1" ht="18" customHeight="1" x14ac:dyDescent="0.2">
      <c r="A35" s="18" t="s">
        <v>76</v>
      </c>
      <c r="B35" s="19" t="s">
        <v>77</v>
      </c>
      <c r="C35" s="19">
        <v>5199.8999999999996</v>
      </c>
      <c r="D35" s="19">
        <v>150</v>
      </c>
      <c r="E35" s="19">
        <v>5349.9</v>
      </c>
      <c r="F35" s="19">
        <v>409.29</v>
      </c>
      <c r="G35" s="19">
        <v>22.44</v>
      </c>
      <c r="H35" s="19">
        <v>0</v>
      </c>
      <c r="I35" s="19">
        <v>-0.02</v>
      </c>
      <c r="J35" s="19">
        <v>597.99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1029.7</v>
      </c>
      <c r="Q35" s="19">
        <v>4320.2</v>
      </c>
      <c r="R35" s="19">
        <v>1065.98</v>
      </c>
      <c r="S35" s="19">
        <v>104</v>
      </c>
    </row>
    <row r="36" spans="1:19" s="20" customFormat="1" ht="18" customHeight="1" x14ac:dyDescent="0.2">
      <c r="A36" s="18" t="s">
        <v>78</v>
      </c>
      <c r="B36" s="19" t="s">
        <v>79</v>
      </c>
      <c r="C36" s="19">
        <v>5719.95</v>
      </c>
      <c r="D36" s="19">
        <v>150</v>
      </c>
      <c r="E36" s="19">
        <v>5869.95</v>
      </c>
      <c r="F36" s="19">
        <v>477.6</v>
      </c>
      <c r="G36" s="19">
        <v>24.68</v>
      </c>
      <c r="H36" s="19">
        <v>0</v>
      </c>
      <c r="I36" s="19">
        <v>0.08</v>
      </c>
      <c r="J36" s="19">
        <v>657.79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1160.1500000000001</v>
      </c>
      <c r="Q36" s="19">
        <v>4709.8</v>
      </c>
      <c r="R36" s="19">
        <v>1172.5899999999999</v>
      </c>
      <c r="S36" s="19">
        <v>114.4</v>
      </c>
    </row>
    <row r="37" spans="1:19" s="20" customFormat="1" ht="18" customHeight="1" x14ac:dyDescent="0.2">
      <c r="A37" s="18" t="s">
        <v>80</v>
      </c>
      <c r="B37" s="19" t="s">
        <v>81</v>
      </c>
      <c r="C37" s="19">
        <v>5199.8999999999996</v>
      </c>
      <c r="D37" s="19">
        <v>150</v>
      </c>
      <c r="E37" s="19">
        <v>5349.9</v>
      </c>
      <c r="F37" s="19">
        <v>409.29</v>
      </c>
      <c r="G37" s="19">
        <v>22.44</v>
      </c>
      <c r="H37" s="19">
        <v>0</v>
      </c>
      <c r="I37" s="19">
        <v>-0.02</v>
      </c>
      <c r="J37" s="19">
        <v>597.99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1029.7</v>
      </c>
      <c r="Q37" s="19">
        <v>4320.2</v>
      </c>
      <c r="R37" s="19">
        <v>1065.98</v>
      </c>
      <c r="S37" s="19">
        <v>104</v>
      </c>
    </row>
    <row r="38" spans="1:19" s="20" customFormat="1" ht="18" customHeight="1" x14ac:dyDescent="0.2">
      <c r="A38" s="18" t="s">
        <v>82</v>
      </c>
      <c r="B38" s="19" t="s">
        <v>83</v>
      </c>
      <c r="C38" s="19">
        <v>5199.8999999999996</v>
      </c>
      <c r="D38" s="19">
        <v>150</v>
      </c>
      <c r="E38" s="19">
        <v>5349.9</v>
      </c>
      <c r="F38" s="19">
        <v>409.29</v>
      </c>
      <c r="G38" s="19">
        <v>22.44</v>
      </c>
      <c r="H38" s="19">
        <v>0</v>
      </c>
      <c r="I38" s="19">
        <v>-0.02</v>
      </c>
      <c r="J38" s="19">
        <v>597.99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1029.7</v>
      </c>
      <c r="Q38" s="19">
        <v>4320.2</v>
      </c>
      <c r="R38" s="19">
        <v>1065.98</v>
      </c>
      <c r="S38" s="19">
        <v>104</v>
      </c>
    </row>
    <row r="39" spans="1:19" s="20" customFormat="1" ht="18" customHeight="1" x14ac:dyDescent="0.2">
      <c r="A39" s="18" t="s">
        <v>84</v>
      </c>
      <c r="B39" s="19" t="s">
        <v>85</v>
      </c>
      <c r="C39" s="19">
        <v>5804.1</v>
      </c>
      <c r="D39" s="19">
        <v>150</v>
      </c>
      <c r="E39" s="19">
        <v>5954.1</v>
      </c>
      <c r="F39" s="19">
        <v>491.06</v>
      </c>
      <c r="G39" s="19">
        <v>25.05</v>
      </c>
      <c r="H39" s="19">
        <v>0</v>
      </c>
      <c r="I39" s="19">
        <v>0.12</v>
      </c>
      <c r="J39" s="19">
        <v>667.47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1183.7</v>
      </c>
      <c r="Q39" s="19">
        <v>4770.3999999999996</v>
      </c>
      <c r="R39" s="19">
        <v>1189.8399999999999</v>
      </c>
      <c r="S39" s="19">
        <v>116.08</v>
      </c>
    </row>
    <row r="40" spans="1:19" s="20" customFormat="1" ht="18" customHeight="1" x14ac:dyDescent="0.2">
      <c r="A40" s="18" t="s">
        <v>86</v>
      </c>
      <c r="B40" s="19" t="s">
        <v>87</v>
      </c>
      <c r="C40" s="19">
        <v>4237.8</v>
      </c>
      <c r="D40" s="19">
        <v>150</v>
      </c>
      <c r="E40" s="19">
        <v>4387.8</v>
      </c>
      <c r="F40" s="19">
        <v>70.23</v>
      </c>
      <c r="G40" s="19">
        <v>18.29</v>
      </c>
      <c r="H40" s="19">
        <v>0</v>
      </c>
      <c r="I40" s="19">
        <v>0.13</v>
      </c>
      <c r="J40" s="19">
        <v>487.35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576</v>
      </c>
      <c r="Q40" s="19">
        <v>3811.8</v>
      </c>
      <c r="R40" s="19">
        <v>868.75</v>
      </c>
      <c r="S40" s="19">
        <v>84.76</v>
      </c>
    </row>
    <row r="41" spans="1:19" s="20" customFormat="1" ht="18" customHeight="1" x14ac:dyDescent="0.2">
      <c r="A41" s="18" t="s">
        <v>88</v>
      </c>
      <c r="B41" s="19" t="s">
        <v>89</v>
      </c>
      <c r="C41" s="19">
        <v>22276.35</v>
      </c>
      <c r="D41" s="19">
        <v>0</v>
      </c>
      <c r="E41" s="19">
        <v>22276.35</v>
      </c>
      <c r="F41" s="19">
        <v>4083.46</v>
      </c>
      <c r="G41" s="19">
        <v>96.12</v>
      </c>
      <c r="H41" s="19">
        <v>0</v>
      </c>
      <c r="I41" s="19">
        <v>-0.01</v>
      </c>
      <c r="J41" s="19">
        <v>2561.7800000000002</v>
      </c>
      <c r="K41" s="19">
        <v>9548</v>
      </c>
      <c r="L41" s="19">
        <v>0</v>
      </c>
      <c r="M41" s="19">
        <v>0</v>
      </c>
      <c r="N41" s="19">
        <v>0</v>
      </c>
      <c r="O41" s="19">
        <v>0</v>
      </c>
      <c r="P41" s="19">
        <v>16289.35</v>
      </c>
      <c r="Q41" s="19">
        <v>5987</v>
      </c>
      <c r="R41" s="19">
        <v>4566.6499999999996</v>
      </c>
      <c r="S41" s="19">
        <v>445.53</v>
      </c>
    </row>
    <row r="42" spans="1:19" s="20" customFormat="1" ht="18" customHeight="1" x14ac:dyDescent="0.2">
      <c r="A42" s="18" t="s">
        <v>92</v>
      </c>
      <c r="B42" s="19" t="s">
        <v>93</v>
      </c>
      <c r="C42" s="19">
        <v>15516.45</v>
      </c>
      <c r="D42" s="19">
        <v>0</v>
      </c>
      <c r="E42" s="19">
        <v>15516.45</v>
      </c>
      <c r="F42" s="19">
        <v>2493.5300000000002</v>
      </c>
      <c r="G42" s="19">
        <v>66.95</v>
      </c>
      <c r="H42" s="19">
        <v>0</v>
      </c>
      <c r="I42" s="19">
        <v>-0.11</v>
      </c>
      <c r="J42" s="19">
        <v>1784.39</v>
      </c>
      <c r="K42" s="19">
        <v>0</v>
      </c>
      <c r="L42" s="19">
        <v>3963.24</v>
      </c>
      <c r="M42" s="19">
        <v>0</v>
      </c>
      <c r="N42" s="19">
        <v>0</v>
      </c>
      <c r="O42" s="19">
        <v>85.05</v>
      </c>
      <c r="P42" s="19">
        <f>F42+G42+H42+I42+J42+K42+L42+M42+N42+O42</f>
        <v>8393.0499999999993</v>
      </c>
      <c r="Q42" s="19">
        <f>E42-P42</f>
        <v>7123.4000000000015</v>
      </c>
      <c r="R42" s="19">
        <v>3180.87</v>
      </c>
      <c r="S42" s="19">
        <v>310.33</v>
      </c>
    </row>
    <row r="43" spans="1:19" s="20" customFormat="1" ht="18" customHeight="1" x14ac:dyDescent="0.2">
      <c r="A43" s="18" t="s">
        <v>98</v>
      </c>
      <c r="B43" s="19" t="s">
        <v>99</v>
      </c>
      <c r="C43" s="19">
        <v>12219.9</v>
      </c>
      <c r="D43" s="19">
        <v>0</v>
      </c>
      <c r="E43" s="19">
        <v>12219.9</v>
      </c>
      <c r="F43" s="19">
        <v>1787.15</v>
      </c>
      <c r="G43" s="19">
        <v>52.73</v>
      </c>
      <c r="H43" s="19">
        <v>0</v>
      </c>
      <c r="I43" s="19">
        <v>0.13</v>
      </c>
      <c r="J43" s="19">
        <v>1405.29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3245.3</v>
      </c>
      <c r="Q43" s="19">
        <v>8974.6</v>
      </c>
      <c r="R43" s="19">
        <v>2505.08</v>
      </c>
      <c r="S43" s="19">
        <v>244.4</v>
      </c>
    </row>
    <row r="44" spans="1:19" s="20" customFormat="1" ht="18" customHeight="1" x14ac:dyDescent="0.2">
      <c r="A44" s="18" t="s">
        <v>100</v>
      </c>
      <c r="B44" s="19" t="s">
        <v>101</v>
      </c>
      <c r="C44" s="19">
        <v>6844.35</v>
      </c>
      <c r="D44" s="19">
        <v>150</v>
      </c>
      <c r="E44" s="19">
        <v>6994.35</v>
      </c>
      <c r="F44" s="19">
        <v>666.37</v>
      </c>
      <c r="G44" s="19">
        <v>29.53</v>
      </c>
      <c r="H44" s="19">
        <v>0</v>
      </c>
      <c r="I44" s="19">
        <v>0.15</v>
      </c>
      <c r="J44" s="19">
        <v>787.1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1483.15</v>
      </c>
      <c r="Q44" s="19">
        <v>5511.2</v>
      </c>
      <c r="R44" s="19">
        <v>1403.09</v>
      </c>
      <c r="S44" s="19">
        <v>136.88999999999999</v>
      </c>
    </row>
    <row r="45" spans="1:19" s="20" customFormat="1" ht="18" customHeight="1" x14ac:dyDescent="0.2">
      <c r="A45" s="18" t="s">
        <v>102</v>
      </c>
      <c r="B45" s="19" t="s">
        <v>103</v>
      </c>
      <c r="C45" s="19">
        <v>12219.9</v>
      </c>
      <c r="D45" s="19">
        <v>0</v>
      </c>
      <c r="E45" s="19">
        <v>12219.9</v>
      </c>
      <c r="F45" s="19">
        <v>1787.15</v>
      </c>
      <c r="G45" s="19">
        <v>52.73</v>
      </c>
      <c r="H45" s="19">
        <v>0</v>
      </c>
      <c r="I45" s="19">
        <v>-7.0000000000000007E-2</v>
      </c>
      <c r="J45" s="19">
        <v>1405.29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3245.1</v>
      </c>
      <c r="Q45" s="19">
        <v>8974.7999999999993</v>
      </c>
      <c r="R45" s="19">
        <v>2505.08</v>
      </c>
      <c r="S45" s="19">
        <v>244.4</v>
      </c>
    </row>
    <row r="46" spans="1:19" s="20" customFormat="1" ht="18" customHeight="1" x14ac:dyDescent="0.2">
      <c r="A46" s="18" t="s">
        <v>106</v>
      </c>
      <c r="B46" s="19" t="s">
        <v>107</v>
      </c>
      <c r="C46" s="19">
        <v>5199.8999999999996</v>
      </c>
      <c r="D46" s="19">
        <v>150</v>
      </c>
      <c r="E46" s="19">
        <v>5349.9</v>
      </c>
      <c r="F46" s="19">
        <v>409.29</v>
      </c>
      <c r="G46" s="19">
        <v>22.44</v>
      </c>
      <c r="H46" s="19">
        <v>0</v>
      </c>
      <c r="I46" s="19">
        <v>-0.02</v>
      </c>
      <c r="J46" s="19">
        <v>597.99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1029.7</v>
      </c>
      <c r="Q46" s="19">
        <v>4320.2</v>
      </c>
      <c r="R46" s="19">
        <v>1065.98</v>
      </c>
      <c r="S46" s="19">
        <v>104</v>
      </c>
    </row>
    <row r="47" spans="1:19" s="20" customFormat="1" ht="18" customHeight="1" x14ac:dyDescent="0.2">
      <c r="A47" s="18" t="s">
        <v>108</v>
      </c>
      <c r="B47" s="19" t="s">
        <v>109</v>
      </c>
      <c r="C47" s="19">
        <v>5199.8999999999996</v>
      </c>
      <c r="D47" s="19">
        <v>150</v>
      </c>
      <c r="E47" s="19">
        <v>5349.9</v>
      </c>
      <c r="F47" s="19">
        <v>409.29</v>
      </c>
      <c r="G47" s="19">
        <v>22.44</v>
      </c>
      <c r="H47" s="19">
        <v>0</v>
      </c>
      <c r="I47" s="19">
        <v>-0.02</v>
      </c>
      <c r="J47" s="19">
        <v>597.99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1029.7</v>
      </c>
      <c r="Q47" s="19">
        <v>4320.2</v>
      </c>
      <c r="R47" s="19">
        <v>1065.98</v>
      </c>
      <c r="S47" s="19">
        <v>104</v>
      </c>
    </row>
    <row r="48" spans="1:19" s="20" customFormat="1" ht="18" customHeight="1" x14ac:dyDescent="0.2">
      <c r="A48" s="18" t="s">
        <v>110</v>
      </c>
      <c r="B48" s="19" t="s">
        <v>111</v>
      </c>
      <c r="C48" s="19">
        <v>6565.35</v>
      </c>
      <c r="D48" s="19">
        <v>150</v>
      </c>
      <c r="E48" s="19">
        <v>6715.35</v>
      </c>
      <c r="F48" s="19">
        <v>616.37</v>
      </c>
      <c r="G48" s="19">
        <v>28.33</v>
      </c>
      <c r="H48" s="19">
        <v>0</v>
      </c>
      <c r="I48" s="19">
        <v>-0.17</v>
      </c>
      <c r="J48" s="19">
        <v>755.02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1399.55</v>
      </c>
      <c r="Q48" s="19">
        <v>5315.8</v>
      </c>
      <c r="R48" s="19">
        <v>1345.9</v>
      </c>
      <c r="S48" s="19">
        <v>131.31</v>
      </c>
    </row>
    <row r="49" spans="1:19" s="20" customFormat="1" ht="18" customHeight="1" x14ac:dyDescent="0.2">
      <c r="A49" s="18" t="s">
        <v>112</v>
      </c>
      <c r="B49" s="19" t="s">
        <v>113</v>
      </c>
      <c r="C49" s="19">
        <v>6036.3</v>
      </c>
      <c r="D49" s="19">
        <v>150</v>
      </c>
      <c r="E49" s="19">
        <v>6186.3</v>
      </c>
      <c r="F49" s="19">
        <v>528.22</v>
      </c>
      <c r="G49" s="19">
        <v>26.05</v>
      </c>
      <c r="H49" s="19">
        <v>0</v>
      </c>
      <c r="I49" s="19">
        <v>0.06</v>
      </c>
      <c r="J49" s="19">
        <v>694.17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1248.5</v>
      </c>
      <c r="Q49" s="19">
        <v>4937.8</v>
      </c>
      <c r="R49" s="19">
        <v>1237.44</v>
      </c>
      <c r="S49" s="19">
        <v>120.73</v>
      </c>
    </row>
    <row r="50" spans="1:19" s="25" customFormat="1" ht="18" customHeight="1" x14ac:dyDescent="0.25">
      <c r="A50" s="22" t="s">
        <v>114</v>
      </c>
      <c r="B50" s="23" t="s">
        <v>115</v>
      </c>
      <c r="C50" s="26">
        <f>SUM(C7:C49)</f>
        <v>329803.49999999994</v>
      </c>
      <c r="D50" s="26">
        <f t="shared" ref="D50:S50" si="0">SUM(D7:D49)</f>
        <v>4650</v>
      </c>
      <c r="E50" s="26">
        <f t="shared" si="0"/>
        <v>334453.49999999994</v>
      </c>
      <c r="F50" s="26">
        <f t="shared" si="0"/>
        <v>36206.44</v>
      </c>
      <c r="G50" s="26">
        <f t="shared" si="0"/>
        <v>1423.1699999999998</v>
      </c>
      <c r="H50" s="26">
        <f t="shared" si="0"/>
        <v>305.34000000000003</v>
      </c>
      <c r="I50" s="26">
        <f t="shared" si="0"/>
        <v>0.21</v>
      </c>
      <c r="J50" s="26">
        <f t="shared" si="0"/>
        <v>37927.459999999985</v>
      </c>
      <c r="K50" s="26">
        <f t="shared" si="0"/>
        <v>56487.95</v>
      </c>
      <c r="L50" s="26">
        <f t="shared" si="0"/>
        <v>3963.24</v>
      </c>
      <c r="M50" s="26">
        <f t="shared" si="0"/>
        <v>5072.24</v>
      </c>
      <c r="N50" s="26">
        <f t="shared" si="0"/>
        <v>195.6</v>
      </c>
      <c r="O50" s="26">
        <f t="shared" si="0"/>
        <v>85.05</v>
      </c>
      <c r="P50" s="26">
        <f t="shared" si="0"/>
        <v>141666.69999999998</v>
      </c>
      <c r="Q50" s="26">
        <f>SUM(Q7:Q49)</f>
        <v>192786.80000000002</v>
      </c>
      <c r="R50" s="26">
        <f t="shared" si="0"/>
        <v>67609.720000000016</v>
      </c>
      <c r="S50" s="26">
        <f t="shared" si="0"/>
        <v>6596.12</v>
      </c>
    </row>
    <row r="51" spans="1:19" s="20" customFormat="1" ht="12.75" x14ac:dyDescent="0.2">
      <c r="A51" s="21"/>
    </row>
    <row r="52" spans="1:19" s="20" customFormat="1" ht="12.75" x14ac:dyDescent="0.2">
      <c r="A52" s="21"/>
      <c r="C52" s="20" t="s">
        <v>115</v>
      </c>
      <c r="D52" s="20" t="s">
        <v>115</v>
      </c>
      <c r="E52" s="20" t="s">
        <v>115</v>
      </c>
      <c r="F52" s="20" t="s">
        <v>115</v>
      </c>
      <c r="G52" s="20" t="s">
        <v>115</v>
      </c>
      <c r="H52" s="20" t="s">
        <v>115</v>
      </c>
      <c r="I52" s="20" t="s">
        <v>115</v>
      </c>
      <c r="J52" s="20" t="s">
        <v>115</v>
      </c>
      <c r="K52" s="20" t="s">
        <v>115</v>
      </c>
      <c r="L52" s="20" t="s">
        <v>115</v>
      </c>
      <c r="M52" s="20" t="s">
        <v>115</v>
      </c>
      <c r="N52" s="20" t="s">
        <v>115</v>
      </c>
      <c r="O52" s="20" t="s">
        <v>115</v>
      </c>
      <c r="P52" s="20" t="s">
        <v>115</v>
      </c>
      <c r="Q52" s="20" t="s">
        <v>115</v>
      </c>
      <c r="R52" s="20" t="s">
        <v>115</v>
      </c>
      <c r="S52" s="20" t="s">
        <v>115</v>
      </c>
    </row>
    <row r="53" spans="1:19" s="8" customFormat="1" ht="38.25" x14ac:dyDescent="0.2">
      <c r="A53" s="16" t="s">
        <v>1</v>
      </c>
      <c r="B53" s="17" t="s">
        <v>2</v>
      </c>
      <c r="C53" s="17" t="s">
        <v>3</v>
      </c>
      <c r="D53" s="17" t="s">
        <v>4</v>
      </c>
      <c r="E53" s="17" t="s">
        <v>5</v>
      </c>
      <c r="F53" s="17" t="s">
        <v>6</v>
      </c>
      <c r="G53" s="17" t="s">
        <v>7</v>
      </c>
      <c r="H53" s="17" t="s">
        <v>8</v>
      </c>
      <c r="I53" s="17" t="s">
        <v>9</v>
      </c>
      <c r="J53" s="17" t="s">
        <v>10</v>
      </c>
      <c r="K53" s="17" t="s">
        <v>11</v>
      </c>
      <c r="L53" s="17" t="s">
        <v>12</v>
      </c>
      <c r="M53" s="17" t="s">
        <v>13</v>
      </c>
      <c r="N53" s="17" t="s">
        <v>14</v>
      </c>
      <c r="O53" s="17" t="s">
        <v>15</v>
      </c>
      <c r="P53" s="17" t="s">
        <v>16</v>
      </c>
      <c r="Q53" s="17" t="s">
        <v>17</v>
      </c>
      <c r="R53" s="17" t="s">
        <v>18</v>
      </c>
      <c r="S53" s="17" t="s">
        <v>19</v>
      </c>
    </row>
    <row r="54" spans="1:19" s="20" customFormat="1" ht="18" customHeight="1" x14ac:dyDescent="0.2">
      <c r="A54" s="18" t="s">
        <v>90</v>
      </c>
      <c r="B54" s="19" t="s">
        <v>91</v>
      </c>
      <c r="C54" s="19">
        <v>15516.45</v>
      </c>
      <c r="D54" s="19">
        <v>0</v>
      </c>
      <c r="E54" s="19">
        <v>15516.45</v>
      </c>
      <c r="F54" s="19">
        <v>2493.5300000000002</v>
      </c>
      <c r="G54" s="19">
        <v>66.95</v>
      </c>
      <c r="H54" s="19">
        <v>0</v>
      </c>
      <c r="I54" s="19">
        <v>-0.02</v>
      </c>
      <c r="J54" s="19">
        <v>1784.39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4344.8500000000004</v>
      </c>
      <c r="Q54" s="19">
        <v>11171.6</v>
      </c>
      <c r="R54" s="19">
        <v>3180.87</v>
      </c>
      <c r="S54" s="19">
        <v>310.33</v>
      </c>
    </row>
    <row r="55" spans="1:19" s="20" customFormat="1" ht="18" customHeight="1" x14ac:dyDescent="0.2">
      <c r="A55" s="18" t="s">
        <v>94</v>
      </c>
      <c r="B55" s="19" t="s">
        <v>95</v>
      </c>
      <c r="C55" s="19">
        <v>15516.45</v>
      </c>
      <c r="D55" s="19">
        <v>0</v>
      </c>
      <c r="E55" s="19">
        <v>15516.45</v>
      </c>
      <c r="F55" s="19">
        <v>2493.5300000000002</v>
      </c>
      <c r="G55" s="19">
        <v>66.95</v>
      </c>
      <c r="H55" s="19">
        <v>0</v>
      </c>
      <c r="I55" s="19">
        <v>-0.02</v>
      </c>
      <c r="J55" s="19">
        <v>1784.39</v>
      </c>
      <c r="K55" s="19">
        <v>2572</v>
      </c>
      <c r="L55" s="19">
        <v>0</v>
      </c>
      <c r="M55" s="19">
        <v>0</v>
      </c>
      <c r="N55" s="19">
        <v>0</v>
      </c>
      <c r="O55" s="19">
        <v>0</v>
      </c>
      <c r="P55" s="19">
        <v>6916.85</v>
      </c>
      <c r="Q55" s="19">
        <v>8599.6</v>
      </c>
      <c r="R55" s="19">
        <v>3180.87</v>
      </c>
      <c r="S55" s="19">
        <v>310.33</v>
      </c>
    </row>
    <row r="56" spans="1:19" s="20" customFormat="1" ht="18" customHeight="1" x14ac:dyDescent="0.2">
      <c r="A56" s="18" t="s">
        <v>96</v>
      </c>
      <c r="B56" s="19" t="s">
        <v>97</v>
      </c>
      <c r="C56" s="19">
        <v>8839.9500000000007</v>
      </c>
      <c r="D56" s="19">
        <v>0</v>
      </c>
      <c r="E56" s="19">
        <v>8839.9500000000007</v>
      </c>
      <c r="F56" s="19">
        <v>1065.19</v>
      </c>
      <c r="G56" s="19">
        <v>38.15</v>
      </c>
      <c r="H56" s="19">
        <v>0</v>
      </c>
      <c r="I56" s="19">
        <v>0.02</v>
      </c>
      <c r="J56" s="19">
        <v>1016.59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2119.9499999999998</v>
      </c>
      <c r="Q56" s="19">
        <v>6720</v>
      </c>
      <c r="R56" s="19">
        <v>1812.17</v>
      </c>
      <c r="S56" s="19">
        <v>176.82</v>
      </c>
    </row>
    <row r="57" spans="1:19" s="20" customFormat="1" ht="18" customHeight="1" x14ac:dyDescent="0.2">
      <c r="A57" s="18" t="s">
        <v>104</v>
      </c>
      <c r="B57" s="19" t="s">
        <v>105</v>
      </c>
      <c r="C57" s="19">
        <v>8787.9</v>
      </c>
      <c r="D57" s="19">
        <v>0</v>
      </c>
      <c r="E57" s="19">
        <v>8787.9</v>
      </c>
      <c r="F57" s="19">
        <v>1054.07</v>
      </c>
      <c r="G57" s="19">
        <v>37.92</v>
      </c>
      <c r="H57" s="19">
        <v>0</v>
      </c>
      <c r="I57" s="19">
        <v>-0.1</v>
      </c>
      <c r="J57" s="19">
        <v>1010.61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2102.5</v>
      </c>
      <c r="Q57" s="19">
        <v>6685.4</v>
      </c>
      <c r="R57" s="19">
        <v>1801.52</v>
      </c>
      <c r="S57" s="19">
        <v>175.76</v>
      </c>
    </row>
    <row r="58" spans="1:19" s="25" customFormat="1" ht="18" customHeight="1" x14ac:dyDescent="0.25">
      <c r="A58" s="22" t="s">
        <v>114</v>
      </c>
      <c r="B58" s="23" t="s">
        <v>115</v>
      </c>
      <c r="C58" s="26">
        <f t="shared" ref="C58:R58" si="1">SUM(C54:C57)</f>
        <v>48660.750000000007</v>
      </c>
      <c r="D58" s="26">
        <f t="shared" si="1"/>
        <v>0</v>
      </c>
      <c r="E58" s="26">
        <f t="shared" si="1"/>
        <v>48660.750000000007</v>
      </c>
      <c r="F58" s="26">
        <f t="shared" si="1"/>
        <v>7106.32</v>
      </c>
      <c r="G58" s="26">
        <f t="shared" si="1"/>
        <v>209.97000000000003</v>
      </c>
      <c r="H58" s="26">
        <f t="shared" si="1"/>
        <v>0</v>
      </c>
      <c r="I58" s="26">
        <f t="shared" si="1"/>
        <v>-0.12000000000000001</v>
      </c>
      <c r="J58" s="26">
        <f t="shared" si="1"/>
        <v>5595.98</v>
      </c>
      <c r="K58" s="26">
        <f t="shared" si="1"/>
        <v>2572</v>
      </c>
      <c r="L58" s="26">
        <f t="shared" si="1"/>
        <v>0</v>
      </c>
      <c r="M58" s="26">
        <f t="shared" si="1"/>
        <v>0</v>
      </c>
      <c r="N58" s="26">
        <f t="shared" si="1"/>
        <v>0</v>
      </c>
      <c r="O58" s="26">
        <f t="shared" si="1"/>
        <v>0</v>
      </c>
      <c r="P58" s="26">
        <f t="shared" si="1"/>
        <v>15484.150000000001</v>
      </c>
      <c r="Q58" s="26">
        <f t="shared" si="1"/>
        <v>33176.6</v>
      </c>
      <c r="R58" s="26">
        <f t="shared" si="1"/>
        <v>9975.43</v>
      </c>
      <c r="S58" s="26">
        <f>SUM(S54:S57)</f>
        <v>973.24</v>
      </c>
    </row>
    <row r="59" spans="1:19" s="20" customFormat="1" ht="12.75" x14ac:dyDescent="0.2">
      <c r="A59" s="21"/>
    </row>
    <row r="60" spans="1:19" s="20" customFormat="1" ht="12.75" x14ac:dyDescent="0.2">
      <c r="A60" s="21"/>
    </row>
    <row r="61" spans="1:19" s="25" customFormat="1" ht="18" customHeight="1" x14ac:dyDescent="0.25">
      <c r="A61" s="22" t="s">
        <v>114</v>
      </c>
      <c r="B61" s="23" t="s">
        <v>115</v>
      </c>
      <c r="C61" s="24">
        <f t="shared" ref="C61:S61" si="2">C58+C50</f>
        <v>378464.24999999994</v>
      </c>
      <c r="D61" s="24">
        <f t="shared" si="2"/>
        <v>4650</v>
      </c>
      <c r="E61" s="24">
        <f t="shared" si="2"/>
        <v>383114.24999999994</v>
      </c>
      <c r="F61" s="24">
        <f t="shared" si="2"/>
        <v>43312.76</v>
      </c>
      <c r="G61" s="24">
        <f t="shared" si="2"/>
        <v>1633.1399999999999</v>
      </c>
      <c r="H61" s="24">
        <f t="shared" si="2"/>
        <v>305.34000000000003</v>
      </c>
      <c r="I61" s="24">
        <f t="shared" si="2"/>
        <v>8.9999999999999983E-2</v>
      </c>
      <c r="J61" s="24">
        <f t="shared" si="2"/>
        <v>43523.439999999988</v>
      </c>
      <c r="K61" s="24">
        <f t="shared" si="2"/>
        <v>59059.95</v>
      </c>
      <c r="L61" s="24">
        <f t="shared" si="2"/>
        <v>3963.24</v>
      </c>
      <c r="M61" s="24">
        <f t="shared" si="2"/>
        <v>5072.24</v>
      </c>
      <c r="N61" s="24">
        <f t="shared" si="2"/>
        <v>195.6</v>
      </c>
      <c r="O61" s="24">
        <f t="shared" si="2"/>
        <v>85.05</v>
      </c>
      <c r="P61" s="24">
        <f t="shared" si="2"/>
        <v>157150.84999999998</v>
      </c>
      <c r="Q61" s="24">
        <f t="shared" si="2"/>
        <v>225963.40000000002</v>
      </c>
      <c r="R61" s="24">
        <f t="shared" si="2"/>
        <v>77585.150000000023</v>
      </c>
      <c r="S61" s="24">
        <f t="shared" si="2"/>
        <v>7569.36</v>
      </c>
    </row>
  </sheetData>
  <mergeCells count="4">
    <mergeCell ref="B1:E1"/>
    <mergeCell ref="B2:E2"/>
    <mergeCell ref="B3:E3"/>
    <mergeCell ref="A4:S4"/>
  </mergeCells>
  <conditionalFormatting sqref="A1:B3 F1:XFD3 A4 T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COMPLETA</vt:lpstr>
      <vt:lpstr>SEPARADA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2025-03-12T20:25:09Z</cp:lastPrinted>
  <dcterms:created xsi:type="dcterms:W3CDTF">2025-03-11T16:03:59Z</dcterms:created>
  <dcterms:modified xsi:type="dcterms:W3CDTF">2025-03-19T17:21:38Z</dcterms:modified>
</cp:coreProperties>
</file>